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24" tabRatio="617" activeTab="0"/>
  </bookViews>
  <sheets>
    <sheet name="Indic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  <sheet name="Tavola 11" sheetId="12" r:id="rId12"/>
  </sheets>
  <definedNames/>
  <calcPr fullCalcOnLoad="1"/>
</workbook>
</file>

<file path=xl/sharedStrings.xml><?xml version="1.0" encoding="utf-8"?>
<sst xmlns="http://schemas.openxmlformats.org/spreadsheetml/2006/main" count="509" uniqueCount="72">
  <si>
    <t xml:space="preserve"> Occupati di 15 anni e più (valori in migliaia)</t>
  </si>
  <si>
    <t>Anno</t>
  </si>
  <si>
    <t>2004</t>
  </si>
  <si>
    <t>2005</t>
  </si>
  <si>
    <t>2006</t>
  </si>
  <si>
    <t>2007</t>
  </si>
  <si>
    <t>2008</t>
  </si>
  <si>
    <t>2009</t>
  </si>
  <si>
    <t>2010</t>
  </si>
  <si>
    <t>2011</t>
  </si>
  <si>
    <t>Territorio</t>
  </si>
  <si>
    <t>Sesso</t>
  </si>
  <si>
    <t/>
  </si>
  <si>
    <t>Italia</t>
  </si>
  <si>
    <t>maschi</t>
  </si>
  <si>
    <t>femmine</t>
  </si>
  <si>
    <t>totale</t>
  </si>
  <si>
    <t xml:space="preserve">  Nord</t>
  </si>
  <si>
    <t xml:space="preserve">  Centro</t>
  </si>
  <si>
    <t xml:space="preserve">  Mezzogiorno</t>
  </si>
  <si>
    <t xml:space="preserve">  Campania</t>
  </si>
  <si>
    <t>Tavola 1.</t>
  </si>
  <si>
    <t>Variazioni occupati in età 15 anni e più (valori %)</t>
  </si>
  <si>
    <t>2005/2004</t>
  </si>
  <si>
    <t>2006/2005</t>
  </si>
  <si>
    <t>2007/2006</t>
  </si>
  <si>
    <t>2008/2007</t>
  </si>
  <si>
    <t>2009/2008</t>
  </si>
  <si>
    <t>2010/2009</t>
  </si>
  <si>
    <t>2011/2010</t>
  </si>
  <si>
    <t>Tavola 2.</t>
  </si>
  <si>
    <t>Variazioni degli occupati di 15 anni e più per ripartizioni territoriali, Campania e sesso (valori %)</t>
  </si>
  <si>
    <t>Occupati di 15 anni e più per ripartizioni territoriali, Campania e sesso</t>
  </si>
  <si>
    <t>Occupati  in età 15-24 anni (valori in migliaia)</t>
  </si>
  <si>
    <t xml:space="preserve">Tavola 3. </t>
  </si>
  <si>
    <t>Tavola 3.</t>
  </si>
  <si>
    <t>Occupati in età 15-24 anni per ripartizioni territoriali, Campania e sesso</t>
  </si>
  <si>
    <t xml:space="preserve">OCCUPATI  (tavole per età) </t>
  </si>
  <si>
    <t>Variazioni occupati in età 15-24 anni (valori %)</t>
  </si>
  <si>
    <t>Tavola 4.</t>
  </si>
  <si>
    <t xml:space="preserve">Tavola 4. </t>
  </si>
  <si>
    <t>Variazioni degli occupati in età 15-24 anni per ripartizioni territoriali, Campania e sesso (valori %)</t>
  </si>
  <si>
    <t>Occupati in età 25-34 anni (valori in migliaia)</t>
  </si>
  <si>
    <t>Tavola 5.</t>
  </si>
  <si>
    <t>Occupati in età 25-34 anni per ripartizioni territoriali, Campania e sesso</t>
  </si>
  <si>
    <t>Occupati in età 15-34 anni (valori in migliaia)</t>
  </si>
  <si>
    <t>Tavola 6.</t>
  </si>
  <si>
    <t>Occupati in età 15-34 anni per ripartizioni territoriali, Campania e sesso</t>
  </si>
  <si>
    <t>Tavola 7.</t>
  </si>
  <si>
    <t>Occupati in età 35-44 anni (valori in migliaia)</t>
  </si>
  <si>
    <t>Occupati in età 35-44 anni per ripartizioni territoriali, Campania e sesso</t>
  </si>
  <si>
    <t>Tavola 8.</t>
  </si>
  <si>
    <t>Occupati in età 45-54 anni (valori in migliaia)</t>
  </si>
  <si>
    <t>Tavola 8</t>
  </si>
  <si>
    <t>Occupati in età 45-54 anni per ripartizioni territoriali, Campania e sesso</t>
  </si>
  <si>
    <t>Tavola 9</t>
  </si>
  <si>
    <t>Occupati in età 35-54 anni (valori in migliaia)</t>
  </si>
  <si>
    <t>Occupati in età 35-54 anni per ripartizioni territoriali, Campania e sesso</t>
  </si>
  <si>
    <t>Tavola 10.</t>
  </si>
  <si>
    <t>Tavola 9.</t>
  </si>
  <si>
    <t>Occupati in età 55-64 anni (valori in migliaia)</t>
  </si>
  <si>
    <t>Occupati in età 55-64 anni per ripartizioni territoriali, Campania e sesso</t>
  </si>
  <si>
    <t>Tavola 11.</t>
  </si>
  <si>
    <t>Occupati in età 65 anni e più (valori in migliaia)</t>
  </si>
  <si>
    <t>Occupati in età 65 anni e più per ripartizioni territoriali, Campania e sesso</t>
  </si>
  <si>
    <t>2012/2011</t>
  </si>
  <si>
    <t>2013/2012</t>
  </si>
  <si>
    <t>2014/2013</t>
  </si>
  <si>
    <t>2015/2014</t>
  </si>
  <si>
    <t>2016/2015</t>
  </si>
  <si>
    <t>2017/2016</t>
  </si>
  <si>
    <t>2017/2008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</si>
</sst>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1" fontId="8" fillId="0" borderId="10" xfId="0" applyNumberFormat="1" applyFont="1" applyBorder="1" applyAlignment="1">
      <alignment horizontal="right"/>
    </xf>
    <xf numFmtId="1" fontId="8" fillId="35" borderId="10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9" fillId="0" borderId="0" xfId="36" applyFont="1" applyAlignment="1" applyProtection="1">
      <alignment/>
      <protection/>
    </xf>
    <xf numFmtId="0" fontId="50" fillId="0" borderId="0" xfId="0" applyFont="1" applyAlignment="1">
      <alignment/>
    </xf>
    <xf numFmtId="1" fontId="8" fillId="0" borderId="11" xfId="0" applyNumberFormat="1" applyFont="1" applyBorder="1" applyAlignment="1">
      <alignment horizontal="right"/>
    </xf>
    <xf numFmtId="1" fontId="8" fillId="30" borderId="11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6" borderId="12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4" fillId="36" borderId="12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11" fillId="37" borderId="14" xfId="0" applyFont="1" applyFill="1" applyBorder="1" applyAlignment="1">
      <alignment horizontal="left" vertical="top" wrapText="1"/>
    </xf>
    <xf numFmtId="0" fontId="11" fillId="37" borderId="15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10" fillId="37" borderId="17" xfId="0" applyFont="1" applyFill="1" applyBorder="1" applyAlignment="1">
      <alignment horizontal="right" vertical="top" wrapText="1"/>
    </xf>
    <xf numFmtId="0" fontId="10" fillId="37" borderId="18" xfId="0" applyFont="1" applyFill="1" applyBorder="1" applyAlignment="1">
      <alignment horizontal="right" vertical="top" wrapText="1"/>
    </xf>
    <xf numFmtId="0" fontId="3" fillId="36" borderId="19" xfId="0" applyFont="1" applyFill="1" applyBorder="1" applyAlignment="1">
      <alignment horizontal="right" vertical="center"/>
    </xf>
    <xf numFmtId="0" fontId="3" fillId="36" borderId="20" xfId="0" applyFont="1" applyFill="1" applyBorder="1" applyAlignment="1">
      <alignment horizontal="right" vertical="center"/>
    </xf>
    <xf numFmtId="0" fontId="3" fillId="36" borderId="14" xfId="0" applyFont="1" applyFill="1" applyBorder="1" applyAlignment="1">
      <alignment horizontal="right" vertical="center"/>
    </xf>
    <xf numFmtId="0" fontId="3" fillId="36" borderId="21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</cols>
  <sheetData>
    <row r="1" ht="24">
      <c r="A1" s="1" t="s">
        <v>37</v>
      </c>
    </row>
    <row r="2" ht="24">
      <c r="A2" s="1"/>
    </row>
    <row r="3" spans="1:2" s="11" customFormat="1" ht="15">
      <c r="A3" s="10" t="s">
        <v>21</v>
      </c>
      <c r="B3" s="11" t="s">
        <v>32</v>
      </c>
    </row>
    <row r="4" spans="1:2" s="11" customFormat="1" ht="15">
      <c r="A4" s="10" t="s">
        <v>30</v>
      </c>
      <c r="B4" s="11" t="s">
        <v>31</v>
      </c>
    </row>
    <row r="5" spans="1:2" s="11" customFormat="1" ht="15">
      <c r="A5" s="10" t="s">
        <v>35</v>
      </c>
      <c r="B5" s="11" t="s">
        <v>36</v>
      </c>
    </row>
    <row r="6" spans="1:2" s="11" customFormat="1" ht="15">
      <c r="A6" s="10" t="s">
        <v>40</v>
      </c>
      <c r="B6" s="11" t="s">
        <v>41</v>
      </c>
    </row>
    <row r="7" spans="1:2" s="11" customFormat="1" ht="15">
      <c r="A7" s="10" t="s">
        <v>43</v>
      </c>
      <c r="B7" s="11" t="s">
        <v>44</v>
      </c>
    </row>
    <row r="8" spans="1:2" s="11" customFormat="1" ht="15">
      <c r="A8" s="10" t="s">
        <v>46</v>
      </c>
      <c r="B8" s="11" t="s">
        <v>47</v>
      </c>
    </row>
    <row r="9" spans="1:2" s="11" customFormat="1" ht="15">
      <c r="A9" s="10" t="s">
        <v>48</v>
      </c>
      <c r="B9" s="11" t="s">
        <v>50</v>
      </c>
    </row>
    <row r="10" spans="1:2" s="11" customFormat="1" ht="15">
      <c r="A10" s="10" t="s">
        <v>51</v>
      </c>
      <c r="B10" s="11" t="s">
        <v>54</v>
      </c>
    </row>
    <row r="11" spans="1:2" s="11" customFormat="1" ht="15">
      <c r="A11" s="10" t="s">
        <v>59</v>
      </c>
      <c r="B11" s="11" t="s">
        <v>57</v>
      </c>
    </row>
    <row r="12" spans="1:2" s="11" customFormat="1" ht="15">
      <c r="A12" s="10" t="s">
        <v>58</v>
      </c>
      <c r="B12" s="11" t="s">
        <v>61</v>
      </c>
    </row>
    <row r="13" spans="1:2" s="11" customFormat="1" ht="15">
      <c r="A13" s="10" t="s">
        <v>62</v>
      </c>
      <c r="B13" s="11" t="s">
        <v>64</v>
      </c>
    </row>
  </sheetData>
  <sheetProtection/>
  <hyperlinks>
    <hyperlink ref="A3" location="'Tavola 1'!A1" display="Tavola 1."/>
    <hyperlink ref="A4" location="'Tavola 2'!A1" display="Tavola 2."/>
    <hyperlink ref="A5" location="'Tavola 3'!A1" display="Tavola 3."/>
    <hyperlink ref="A6" location="'Tavola 4'!A1" display="Tavola 4. "/>
    <hyperlink ref="A7" location="'Tavola 5'!A1" display="Tavola 5."/>
    <hyperlink ref="A8" location="'Tavola 6'!A1" display="Tavola 6."/>
    <hyperlink ref="A9" location="'Tavola 7'!A1" display="Tavola 7."/>
    <hyperlink ref="A10" location="'Tavola 8'!A1" display="Tavola 8."/>
    <hyperlink ref="A11" location="'Tavola 9'!A1" display="Tavola 9"/>
    <hyperlink ref="A12" location="'Tavola 10'!A1" display="Tavola 10."/>
    <hyperlink ref="A13" location="'Tavola 11'!A1" display="Tavola 11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11.140625" style="0" customWidth="1"/>
  </cols>
  <sheetData>
    <row r="1" spans="1:16" s="9" customFormat="1" ht="15" customHeight="1">
      <c r="A1" s="28" t="s">
        <v>55</v>
      </c>
      <c r="B1" s="29"/>
      <c r="C1" s="23" t="s">
        <v>56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.25">
      <c r="A2" s="30" t="s">
        <v>1</v>
      </c>
      <c r="B2" s="31"/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>
        <v>2012</v>
      </c>
      <c r="L2" s="21">
        <v>2013</v>
      </c>
      <c r="M2" s="21">
        <v>2014</v>
      </c>
      <c r="N2" s="21">
        <v>2015</v>
      </c>
      <c r="O2" s="21">
        <v>2016</v>
      </c>
      <c r="P2" s="21">
        <v>2017</v>
      </c>
    </row>
    <row r="3" spans="1:16" ht="14.25">
      <c r="A3" s="32"/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4.2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/>
      <c r="M4" s="3"/>
      <c r="N4" s="3"/>
      <c r="O4" s="3"/>
      <c r="P4" s="3"/>
    </row>
    <row r="5" spans="1:16" ht="14.25">
      <c r="A5" s="25" t="s">
        <v>13</v>
      </c>
      <c r="B5" s="4" t="s">
        <v>14</v>
      </c>
      <c r="C5" s="5">
        <v>7415.651</v>
      </c>
      <c r="D5" s="5">
        <v>7560.451</v>
      </c>
      <c r="E5" s="5">
        <v>7702.905999999999</v>
      </c>
      <c r="F5" s="5">
        <v>7813.326</v>
      </c>
      <c r="G5" s="5">
        <v>7883.818</v>
      </c>
      <c r="H5" s="5">
        <v>7847.942000000001</v>
      </c>
      <c r="I5" s="5">
        <v>7843.085</v>
      </c>
      <c r="J5" s="5">
        <v>7882.809</v>
      </c>
      <c r="K5" s="5">
        <v>7797.418</v>
      </c>
      <c r="L5" s="12">
        <v>7690.6</v>
      </c>
      <c r="M5" s="12">
        <v>7587.218</v>
      </c>
      <c r="N5" s="12">
        <f>'Tavola 7'!N5+'Tavola 8'!N5</f>
        <v>7625.553</v>
      </c>
      <c r="O5" s="12">
        <f>'Tavola 8'!O5+'Tavola 7'!O5</f>
        <v>7615.532</v>
      </c>
      <c r="P5" s="12">
        <v>7578.798</v>
      </c>
    </row>
    <row r="6" spans="1:16" ht="14.25">
      <c r="A6" s="26"/>
      <c r="B6" s="4" t="s">
        <v>15</v>
      </c>
      <c r="C6" s="6">
        <v>4844.738</v>
      </c>
      <c r="D6" s="6">
        <v>4936.463</v>
      </c>
      <c r="E6" s="6">
        <v>5122.513</v>
      </c>
      <c r="F6" s="6">
        <v>5236.376</v>
      </c>
      <c r="G6" s="6">
        <v>5397.668</v>
      </c>
      <c r="H6" s="6">
        <v>5419.358</v>
      </c>
      <c r="I6" s="6">
        <v>5523.425</v>
      </c>
      <c r="J6" s="6">
        <v>5607.51</v>
      </c>
      <c r="K6" s="6">
        <v>5685.117</v>
      </c>
      <c r="L6" s="13">
        <v>5659.608</v>
      </c>
      <c r="M6" s="13">
        <v>5602.388</v>
      </c>
      <c r="N6" s="13">
        <f>'Tavola 7'!N6+'Tavola 8'!N6</f>
        <v>5650.677</v>
      </c>
      <c r="O6" s="13">
        <f>'Tavola 8'!O6+'Tavola 7'!O6</f>
        <v>5678.35</v>
      </c>
      <c r="P6" s="13">
        <v>5647.079</v>
      </c>
    </row>
    <row r="7" spans="1:16" ht="14.25">
      <c r="A7" s="27"/>
      <c r="B7" s="4" t="s">
        <v>16</v>
      </c>
      <c r="C7" s="5">
        <v>12260.389</v>
      </c>
      <c r="D7" s="5">
        <v>12496.914</v>
      </c>
      <c r="E7" s="5">
        <v>12825.419</v>
      </c>
      <c r="F7" s="5">
        <v>13049.702000000001</v>
      </c>
      <c r="G7" s="5">
        <v>13281.486</v>
      </c>
      <c r="H7" s="5">
        <v>13267.3</v>
      </c>
      <c r="I7" s="5">
        <v>13366.51</v>
      </c>
      <c r="J7" s="5">
        <v>13490.319</v>
      </c>
      <c r="K7" s="5">
        <v>13482.535</v>
      </c>
      <c r="L7" s="12">
        <v>13350.208</v>
      </c>
      <c r="M7" s="12">
        <v>13189.606</v>
      </c>
      <c r="N7" s="12">
        <f>'Tavola 7'!N7+'Tavola 8'!N7</f>
        <v>13276.23</v>
      </c>
      <c r="O7" s="12">
        <f>'Tavola 8'!O7+'Tavola 7'!O7</f>
        <v>13293.883</v>
      </c>
      <c r="P7" s="12">
        <v>13225.877</v>
      </c>
    </row>
    <row r="8" spans="1:16" ht="14.25">
      <c r="A8" s="25" t="s">
        <v>17</v>
      </c>
      <c r="B8" s="4" t="s">
        <v>14</v>
      </c>
      <c r="C8" s="6">
        <v>3620.735</v>
      </c>
      <c r="D8" s="6">
        <v>3717.282</v>
      </c>
      <c r="E8" s="6">
        <v>3802.181</v>
      </c>
      <c r="F8" s="6">
        <v>3879.0289999999995</v>
      </c>
      <c r="G8" s="6">
        <v>3945.8329999999996</v>
      </c>
      <c r="H8" s="6">
        <v>3934.3729999999996</v>
      </c>
      <c r="I8" s="6">
        <v>3955.813</v>
      </c>
      <c r="J8" s="6">
        <v>3974.2470000000003</v>
      </c>
      <c r="K8" s="6">
        <v>3934.853</v>
      </c>
      <c r="L8" s="13">
        <v>3904.116</v>
      </c>
      <c r="M8" s="13">
        <v>3857.632</v>
      </c>
      <c r="N8" s="13">
        <f>'Tavola 7'!N8+'Tavola 8'!N8</f>
        <v>3890.569</v>
      </c>
      <c r="O8" s="13">
        <f>'Tavola 8'!O8+'Tavola 7'!O8</f>
        <v>3879.045</v>
      </c>
      <c r="P8" s="13">
        <v>3864.322</v>
      </c>
    </row>
    <row r="9" spans="1:16" ht="14.25">
      <c r="A9" s="26"/>
      <c r="B9" s="4" t="s">
        <v>15</v>
      </c>
      <c r="C9" s="5">
        <v>2612.285</v>
      </c>
      <c r="D9" s="5">
        <v>2682.246</v>
      </c>
      <c r="E9" s="5">
        <v>2797.9</v>
      </c>
      <c r="F9" s="5">
        <v>2886.2430000000004</v>
      </c>
      <c r="G9" s="5">
        <v>2986.803</v>
      </c>
      <c r="H9" s="5">
        <v>2990.2200000000003</v>
      </c>
      <c r="I9" s="5">
        <v>3059.4210000000003</v>
      </c>
      <c r="J9" s="5">
        <v>3111.7030000000004</v>
      </c>
      <c r="K9" s="5">
        <v>3132.016</v>
      </c>
      <c r="L9" s="12">
        <v>3131.7709999999997</v>
      </c>
      <c r="M9" s="12">
        <v>3088.01</v>
      </c>
      <c r="N9" s="12">
        <f>'Tavola 7'!N9+'Tavola 8'!N9</f>
        <v>3135.136</v>
      </c>
      <c r="O9" s="12">
        <f>'Tavola 8'!O9+'Tavola 7'!O9</f>
        <v>3152.862</v>
      </c>
      <c r="P9" s="12">
        <v>3121.826</v>
      </c>
    </row>
    <row r="10" spans="1:16" ht="14.25">
      <c r="A10" s="27"/>
      <c r="B10" s="4" t="s">
        <v>16</v>
      </c>
      <c r="C10" s="6">
        <v>6233.021</v>
      </c>
      <c r="D10" s="6">
        <v>6399.528</v>
      </c>
      <c r="E10" s="6">
        <v>6600.08</v>
      </c>
      <c r="F10" s="6">
        <v>6765.272</v>
      </c>
      <c r="G10" s="6">
        <v>6932.634</v>
      </c>
      <c r="H10" s="6">
        <v>6924.592</v>
      </c>
      <c r="I10" s="6">
        <v>7015.234</v>
      </c>
      <c r="J10" s="6">
        <v>7085.9490000000005</v>
      </c>
      <c r="K10" s="6">
        <v>7066.868</v>
      </c>
      <c r="L10" s="13">
        <v>7035.887</v>
      </c>
      <c r="M10" s="13">
        <v>6945.642</v>
      </c>
      <c r="N10" s="13">
        <f>'Tavola 7'!N10+'Tavola 8'!N10</f>
        <v>7025.705</v>
      </c>
      <c r="O10" s="13">
        <f>'Tavola 8'!O10+'Tavola 7'!O10</f>
        <v>7031.907</v>
      </c>
      <c r="P10" s="13">
        <v>6986.147</v>
      </c>
    </row>
    <row r="11" spans="1:16" ht="14.25">
      <c r="A11" s="25" t="s">
        <v>18</v>
      </c>
      <c r="B11" s="4" t="s">
        <v>14</v>
      </c>
      <c r="C11" s="5">
        <v>1458.529</v>
      </c>
      <c r="D11" s="5">
        <v>1486.075</v>
      </c>
      <c r="E11" s="5">
        <v>1521.3159999999998</v>
      </c>
      <c r="F11" s="5">
        <v>1549.784</v>
      </c>
      <c r="G11" s="5">
        <v>1571.502</v>
      </c>
      <c r="H11" s="5">
        <v>1582.8220000000001</v>
      </c>
      <c r="I11" s="5">
        <v>1590.587</v>
      </c>
      <c r="J11" s="5">
        <v>1606.512</v>
      </c>
      <c r="K11" s="5">
        <v>1600.673</v>
      </c>
      <c r="L11" s="12">
        <v>1589.218</v>
      </c>
      <c r="M11" s="12">
        <v>1572.969</v>
      </c>
      <c r="N11" s="12">
        <f>'Tavola 7'!N11+'Tavola 8'!N11</f>
        <v>1578.0459999999998</v>
      </c>
      <c r="O11" s="12">
        <f>'Tavola 8'!O11+'Tavola 7'!O11</f>
        <v>1575.725</v>
      </c>
      <c r="P11" s="12">
        <v>1573.929</v>
      </c>
    </row>
    <row r="12" spans="1:16" ht="14.25">
      <c r="A12" s="26"/>
      <c r="B12" s="4" t="s">
        <v>15</v>
      </c>
      <c r="C12" s="6">
        <v>1046.183</v>
      </c>
      <c r="D12" s="6">
        <v>1078.119</v>
      </c>
      <c r="E12" s="6">
        <v>1106.138</v>
      </c>
      <c r="F12" s="6">
        <v>1124.256</v>
      </c>
      <c r="G12" s="6">
        <v>1176.455</v>
      </c>
      <c r="H12" s="6">
        <v>1199.1550000000002</v>
      </c>
      <c r="I12" s="6">
        <v>1217.6599999999999</v>
      </c>
      <c r="J12" s="6">
        <v>1232.742</v>
      </c>
      <c r="K12" s="6">
        <v>1254.251</v>
      </c>
      <c r="L12" s="13">
        <v>1260.403</v>
      </c>
      <c r="M12" s="13">
        <v>1258.5390000000002</v>
      </c>
      <c r="N12" s="13">
        <f>'Tavola 7'!N12+'Tavola 8'!N12</f>
        <v>1275.667</v>
      </c>
      <c r="O12" s="13">
        <f>'Tavola 8'!O12+'Tavola 7'!O12</f>
        <v>1280.618</v>
      </c>
      <c r="P12" s="13">
        <v>1277.106</v>
      </c>
    </row>
    <row r="13" spans="1:16" ht="14.25">
      <c r="A13" s="27"/>
      <c r="B13" s="4" t="s">
        <v>16</v>
      </c>
      <c r="C13" s="5">
        <v>2504.712</v>
      </c>
      <c r="D13" s="5">
        <v>2564.194</v>
      </c>
      <c r="E13" s="5">
        <v>2627.4539999999997</v>
      </c>
      <c r="F13" s="5">
        <v>2674.04</v>
      </c>
      <c r="G13" s="5">
        <v>2747.958</v>
      </c>
      <c r="H13" s="5">
        <v>2781.976</v>
      </c>
      <c r="I13" s="5">
        <v>2808.2470000000003</v>
      </c>
      <c r="J13" s="5">
        <v>2839.254</v>
      </c>
      <c r="K13" s="5">
        <v>2854.925</v>
      </c>
      <c r="L13" s="12">
        <v>2849.621</v>
      </c>
      <c r="M13" s="12">
        <v>2831.508</v>
      </c>
      <c r="N13" s="12">
        <f>'Tavola 7'!N13+'Tavola 8'!N13</f>
        <v>2853.7129999999997</v>
      </c>
      <c r="O13" s="12">
        <f>'Tavola 8'!O13+'Tavola 7'!O13</f>
        <v>2856.343</v>
      </c>
      <c r="P13" s="12">
        <v>2851.034</v>
      </c>
    </row>
    <row r="14" spans="1:16" ht="14.25">
      <c r="A14" s="25" t="s">
        <v>19</v>
      </c>
      <c r="B14" s="4" t="s">
        <v>14</v>
      </c>
      <c r="C14" s="6">
        <v>2336.3869999999997</v>
      </c>
      <c r="D14" s="6">
        <v>2357.093</v>
      </c>
      <c r="E14" s="6">
        <v>2379.409</v>
      </c>
      <c r="F14" s="6">
        <v>2384.514</v>
      </c>
      <c r="G14" s="6">
        <v>2366.4849999999997</v>
      </c>
      <c r="H14" s="6">
        <v>2330.749</v>
      </c>
      <c r="I14" s="6">
        <v>2296.684</v>
      </c>
      <c r="J14" s="6">
        <v>2302.05</v>
      </c>
      <c r="K14" s="6">
        <v>2261.892</v>
      </c>
      <c r="L14" s="13">
        <v>2197.266</v>
      </c>
      <c r="M14" s="13">
        <v>2156.618</v>
      </c>
      <c r="N14" s="13">
        <f>'Tavola 7'!N14+'Tavola 8'!N14</f>
        <v>2156.9390000000003</v>
      </c>
      <c r="O14" s="13">
        <f>'Tavola 8'!O14+'Tavola 7'!O14</f>
        <v>2160.7619999999997</v>
      </c>
      <c r="P14" s="13">
        <v>2140.547</v>
      </c>
    </row>
    <row r="15" spans="1:16" ht="14.25">
      <c r="A15" s="26"/>
      <c r="B15" s="4" t="s">
        <v>15</v>
      </c>
      <c r="C15" s="5">
        <v>1186.27</v>
      </c>
      <c r="D15" s="5">
        <v>1176.099</v>
      </c>
      <c r="E15" s="5">
        <v>1218.4740000000002</v>
      </c>
      <c r="F15" s="5">
        <v>1225.876</v>
      </c>
      <c r="G15" s="5">
        <v>1234.4099999999999</v>
      </c>
      <c r="H15" s="5">
        <v>1229.9830000000002</v>
      </c>
      <c r="I15" s="5">
        <v>1246.344</v>
      </c>
      <c r="J15" s="5">
        <v>1263.064</v>
      </c>
      <c r="K15" s="5">
        <v>1298.85</v>
      </c>
      <c r="L15" s="12">
        <v>1267.4340000000002</v>
      </c>
      <c r="M15" s="12">
        <v>1255.839</v>
      </c>
      <c r="N15" s="12">
        <f>'Tavola 7'!N15+'Tavola 8'!N15</f>
        <v>1239.873</v>
      </c>
      <c r="O15" s="12">
        <f>'Tavola 8'!O15+'Tavola 7'!O15</f>
        <v>1244.87</v>
      </c>
      <c r="P15" s="12">
        <v>1248.1480000000001</v>
      </c>
    </row>
    <row r="16" spans="1:16" ht="14.25">
      <c r="A16" s="27"/>
      <c r="B16" s="4" t="s">
        <v>16</v>
      </c>
      <c r="C16" s="6">
        <v>3522.656</v>
      </c>
      <c r="D16" s="6">
        <v>3533.192</v>
      </c>
      <c r="E16" s="6">
        <v>3597.883</v>
      </c>
      <c r="F16" s="6">
        <v>3610.3900000000003</v>
      </c>
      <c r="G16" s="6">
        <v>3600.895</v>
      </c>
      <c r="H16" s="6">
        <v>3560.732</v>
      </c>
      <c r="I16" s="6">
        <v>3543.0280000000002</v>
      </c>
      <c r="J16" s="6">
        <v>3565.1139999999996</v>
      </c>
      <c r="K16" s="6">
        <v>3560.742</v>
      </c>
      <c r="L16" s="13">
        <v>3464.7</v>
      </c>
      <c r="M16" s="13">
        <v>3412.4570000000003</v>
      </c>
      <c r="N16" s="13">
        <f>'Tavola 7'!N16+'Tavola 8'!N16</f>
        <v>3396.813</v>
      </c>
      <c r="O16" s="13">
        <f>'Tavola 8'!O16+'Tavola 7'!O16</f>
        <v>3405.632</v>
      </c>
      <c r="P16" s="13">
        <v>3388.6949999999997</v>
      </c>
    </row>
    <row r="17" spans="1:16" ht="14.25">
      <c r="A17" s="25" t="s">
        <v>20</v>
      </c>
      <c r="B17" s="4" t="s">
        <v>14</v>
      </c>
      <c r="C17" s="5">
        <v>647.4449999999999</v>
      </c>
      <c r="D17" s="5">
        <v>649.239</v>
      </c>
      <c r="E17" s="5">
        <v>648.556</v>
      </c>
      <c r="F17" s="5">
        <v>645.5219999999999</v>
      </c>
      <c r="G17" s="5">
        <v>635.3910000000001</v>
      </c>
      <c r="H17" s="5">
        <v>625.49</v>
      </c>
      <c r="I17" s="5">
        <v>615.564</v>
      </c>
      <c r="J17" s="5">
        <v>609.235</v>
      </c>
      <c r="K17" s="5">
        <v>601.164</v>
      </c>
      <c r="L17" s="12">
        <v>598.033</v>
      </c>
      <c r="M17" s="12">
        <v>585.113</v>
      </c>
      <c r="N17" s="12">
        <f>'Tavola 7'!N17+'Tavola 8'!N17</f>
        <v>581.3119999999999</v>
      </c>
      <c r="O17" s="12">
        <f>'Tavola 8'!O17+'Tavola 7'!O17</f>
        <v>591.284</v>
      </c>
      <c r="P17" s="12">
        <v>590.061</v>
      </c>
    </row>
    <row r="18" spans="1:16" ht="14.25">
      <c r="A18" s="26"/>
      <c r="B18" s="4" t="s">
        <v>15</v>
      </c>
      <c r="C18" s="6">
        <v>310.247</v>
      </c>
      <c r="D18" s="6">
        <v>302.69100000000003</v>
      </c>
      <c r="E18" s="6">
        <v>306.178</v>
      </c>
      <c r="F18" s="6">
        <v>300.12300000000005</v>
      </c>
      <c r="G18" s="6">
        <v>296.28</v>
      </c>
      <c r="H18" s="6">
        <v>294.235</v>
      </c>
      <c r="I18" s="6">
        <v>302.443</v>
      </c>
      <c r="J18" s="6">
        <v>301.192</v>
      </c>
      <c r="K18" s="6">
        <v>319.14</v>
      </c>
      <c r="L18" s="13">
        <v>326.774</v>
      </c>
      <c r="M18" s="13">
        <v>323.14099999999996</v>
      </c>
      <c r="N18" s="13">
        <f>'Tavola 7'!N18+'Tavola 8'!N18</f>
        <v>310.279</v>
      </c>
      <c r="O18" s="13">
        <f>'Tavola 8'!O18+'Tavola 7'!O18</f>
        <v>313.802</v>
      </c>
      <c r="P18" s="13">
        <v>321.038</v>
      </c>
    </row>
    <row r="19" spans="1:16" ht="14.25">
      <c r="A19" s="27"/>
      <c r="B19" s="4" t="s">
        <v>16</v>
      </c>
      <c r="C19" s="5">
        <v>957.692</v>
      </c>
      <c r="D19" s="5">
        <v>951.932</v>
      </c>
      <c r="E19" s="5">
        <v>954.733</v>
      </c>
      <c r="F19" s="5">
        <v>945.645</v>
      </c>
      <c r="G19" s="5">
        <v>931.6700000000001</v>
      </c>
      <c r="H19" s="5">
        <v>919.7260000000001</v>
      </c>
      <c r="I19" s="5">
        <v>918.0070000000001</v>
      </c>
      <c r="J19" s="5">
        <v>910.4259999999999</v>
      </c>
      <c r="K19" s="5">
        <v>920.3040000000001</v>
      </c>
      <c r="L19" s="12">
        <v>924.808</v>
      </c>
      <c r="M19" s="12">
        <v>908.254</v>
      </c>
      <c r="N19" s="12">
        <f>'Tavola 7'!N19+'Tavola 8'!N19</f>
        <v>891.591</v>
      </c>
      <c r="O19" s="12">
        <f>'Tavola 8'!O19+'Tavola 7'!O19</f>
        <v>905.086</v>
      </c>
      <c r="P19" s="12">
        <v>911.0989999999999</v>
      </c>
    </row>
    <row r="23" spans="3:12" ht="14.25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3:12" ht="14.25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3:12" ht="14.25"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3:12" ht="14.25"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3:12" ht="14.25"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3:12" ht="14.25"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3:12" ht="14.25"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3:12" ht="14.25"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3:12" ht="14.25"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3:12" ht="14.25"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3:12" ht="14.25"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3:12" ht="14.25"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3:12" ht="14.25"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3:12" ht="14.25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ht="14.25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ht="14.25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ht="14.25">
      <c r="C39" s="14"/>
      <c r="D39" s="14"/>
      <c r="E39" s="14"/>
      <c r="F39" s="14"/>
      <c r="G39" s="14"/>
      <c r="H39" s="14"/>
      <c r="I39" s="14"/>
      <c r="J39" s="14"/>
      <c r="K39" s="14"/>
      <c r="L39" s="14"/>
    </row>
  </sheetData>
  <sheetProtection/>
  <mergeCells count="22">
    <mergeCell ref="P2:P3"/>
    <mergeCell ref="C1:P1"/>
    <mergeCell ref="K2:K3"/>
    <mergeCell ref="E2:E3"/>
    <mergeCell ref="F2:F3"/>
    <mergeCell ref="G2:G3"/>
    <mergeCell ref="N2:N3"/>
    <mergeCell ref="O2:O3"/>
    <mergeCell ref="H2:H3"/>
    <mergeCell ref="I2:I3"/>
    <mergeCell ref="J2:J3"/>
    <mergeCell ref="M2:M3"/>
    <mergeCell ref="L2:L3"/>
    <mergeCell ref="A17:A19"/>
    <mergeCell ref="A1:B1"/>
    <mergeCell ref="A2:B3"/>
    <mergeCell ref="C2:C3"/>
    <mergeCell ref="D2:D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1" sqref="C1:P1"/>
    </sheetView>
  </sheetViews>
  <sheetFormatPr defaultColWidth="9.140625" defaultRowHeight="15"/>
  <cols>
    <col min="1" max="1" width="11.140625" style="0" customWidth="1"/>
  </cols>
  <sheetData>
    <row r="1" spans="1:16" s="9" customFormat="1" ht="15" customHeight="1">
      <c r="A1" s="28" t="s">
        <v>58</v>
      </c>
      <c r="B1" s="29"/>
      <c r="C1" s="23" t="s">
        <v>60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.25">
      <c r="A2" s="30" t="s">
        <v>1</v>
      </c>
      <c r="B2" s="31"/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>
        <v>2012</v>
      </c>
      <c r="L2" s="21">
        <v>2013</v>
      </c>
      <c r="M2" s="21">
        <v>2014</v>
      </c>
      <c r="N2" s="21">
        <v>2015</v>
      </c>
      <c r="O2" s="21">
        <v>2016</v>
      </c>
      <c r="P2" s="21">
        <v>2017</v>
      </c>
    </row>
    <row r="3" spans="1:16" ht="14.25">
      <c r="A3" s="32"/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4.2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/>
      <c r="M4" s="3"/>
      <c r="N4" s="3"/>
      <c r="O4" s="3"/>
      <c r="P4" s="3"/>
    </row>
    <row r="5" spans="1:16" ht="14.25">
      <c r="A5" s="25" t="s">
        <v>13</v>
      </c>
      <c r="B5" s="4" t="s">
        <v>14</v>
      </c>
      <c r="C5" s="5">
        <v>1419.927</v>
      </c>
      <c r="D5" s="5">
        <v>1448.758</v>
      </c>
      <c r="E5" s="5">
        <v>1490.046</v>
      </c>
      <c r="F5" s="5">
        <v>1549.738</v>
      </c>
      <c r="G5" s="5">
        <v>1576.412</v>
      </c>
      <c r="H5" s="5">
        <v>1640.928</v>
      </c>
      <c r="I5" s="5">
        <v>1703.04</v>
      </c>
      <c r="J5" s="5">
        <v>1752.256</v>
      </c>
      <c r="K5" s="12">
        <v>1833.633</v>
      </c>
      <c r="L5" s="12">
        <v>1929.331</v>
      </c>
      <c r="M5" s="12">
        <v>2076.562</v>
      </c>
      <c r="N5" s="12">
        <v>2191.971</v>
      </c>
      <c r="O5" s="12">
        <v>2306.753</v>
      </c>
      <c r="P5" s="12">
        <v>2396</v>
      </c>
    </row>
    <row r="6" spans="1:16" ht="14.25">
      <c r="A6" s="26"/>
      <c r="B6" s="4" t="s">
        <v>15</v>
      </c>
      <c r="C6" s="6">
        <v>705.651</v>
      </c>
      <c r="D6" s="6">
        <v>747.72</v>
      </c>
      <c r="E6" s="6">
        <v>788.234</v>
      </c>
      <c r="F6" s="6">
        <v>835.455</v>
      </c>
      <c r="G6" s="6">
        <v>878.911</v>
      </c>
      <c r="H6" s="6">
        <v>940.888</v>
      </c>
      <c r="I6" s="6">
        <v>990.165</v>
      </c>
      <c r="J6" s="6">
        <v>1084.147</v>
      </c>
      <c r="K6" s="13">
        <v>1194.761</v>
      </c>
      <c r="L6" s="13">
        <v>1292.767</v>
      </c>
      <c r="M6" s="13">
        <v>1431.67</v>
      </c>
      <c r="N6" s="13">
        <v>1496.787</v>
      </c>
      <c r="O6" s="13">
        <v>1588.923</v>
      </c>
      <c r="P6" s="13">
        <v>1725</v>
      </c>
    </row>
    <row r="7" spans="1:16" ht="14.25">
      <c r="A7" s="27"/>
      <c r="B7" s="4" t="s">
        <v>16</v>
      </c>
      <c r="C7" s="5">
        <v>2125.579</v>
      </c>
      <c r="D7" s="5">
        <v>2196.479</v>
      </c>
      <c r="E7" s="5">
        <v>2278.28</v>
      </c>
      <c r="F7" s="5">
        <v>2385.193</v>
      </c>
      <c r="G7" s="5">
        <v>2455.323</v>
      </c>
      <c r="H7" s="5">
        <v>2581.816</v>
      </c>
      <c r="I7" s="5">
        <v>2693.205</v>
      </c>
      <c r="J7" s="5">
        <v>2836.403</v>
      </c>
      <c r="K7" s="12">
        <v>3028.394</v>
      </c>
      <c r="L7" s="12">
        <v>3222.098</v>
      </c>
      <c r="M7" s="12">
        <v>3508.232</v>
      </c>
      <c r="N7" s="12">
        <v>3688.758</v>
      </c>
      <c r="O7" s="12">
        <v>3895.676</v>
      </c>
      <c r="P7" s="12">
        <v>4121</v>
      </c>
    </row>
    <row r="8" spans="1:16" ht="14.25">
      <c r="A8" s="25" t="s">
        <v>17</v>
      </c>
      <c r="B8" s="4" t="s">
        <v>14</v>
      </c>
      <c r="C8" s="6">
        <v>628.995</v>
      </c>
      <c r="D8" s="6">
        <v>631.5</v>
      </c>
      <c r="E8" s="6">
        <v>651.49</v>
      </c>
      <c r="F8" s="6">
        <v>685.156</v>
      </c>
      <c r="G8" s="6">
        <v>687.38</v>
      </c>
      <c r="H8" s="6">
        <v>730.059</v>
      </c>
      <c r="I8" s="6">
        <v>757.437</v>
      </c>
      <c r="J8" s="6">
        <v>791.558</v>
      </c>
      <c r="K8" s="13">
        <v>846.381</v>
      </c>
      <c r="L8" s="13">
        <v>902.618</v>
      </c>
      <c r="M8" s="13">
        <v>961.99</v>
      </c>
      <c r="N8" s="13">
        <v>1021.348</v>
      </c>
      <c r="O8" s="13">
        <v>1077.346</v>
      </c>
      <c r="P8" s="13">
        <v>1116</v>
      </c>
    </row>
    <row r="9" spans="1:16" ht="14.25">
      <c r="A9" s="26"/>
      <c r="B9" s="4" t="s">
        <v>15</v>
      </c>
      <c r="C9" s="5">
        <v>328.559</v>
      </c>
      <c r="D9" s="5">
        <v>344.771</v>
      </c>
      <c r="E9" s="5">
        <v>377.265</v>
      </c>
      <c r="F9" s="5">
        <v>394.292</v>
      </c>
      <c r="G9" s="5">
        <v>418.473</v>
      </c>
      <c r="H9" s="5">
        <v>455.951</v>
      </c>
      <c r="I9" s="5">
        <v>468.227</v>
      </c>
      <c r="J9" s="5">
        <v>527.125</v>
      </c>
      <c r="K9" s="12">
        <v>593.779</v>
      </c>
      <c r="L9" s="12">
        <v>651.338</v>
      </c>
      <c r="M9" s="12">
        <v>714.252</v>
      </c>
      <c r="N9" s="12">
        <v>735.042</v>
      </c>
      <c r="O9" s="12">
        <v>789.807</v>
      </c>
      <c r="P9" s="12">
        <v>874</v>
      </c>
    </row>
    <row r="10" spans="1:16" ht="14.25">
      <c r="A10" s="27"/>
      <c r="B10" s="4" t="s">
        <v>16</v>
      </c>
      <c r="C10" s="6">
        <v>957.554</v>
      </c>
      <c r="D10" s="6">
        <v>976.271</v>
      </c>
      <c r="E10" s="6">
        <v>1028.755</v>
      </c>
      <c r="F10" s="6">
        <v>1079.448</v>
      </c>
      <c r="G10" s="6">
        <v>1105.853</v>
      </c>
      <c r="H10" s="6">
        <v>1186.01</v>
      </c>
      <c r="I10" s="6">
        <v>1225.665</v>
      </c>
      <c r="J10" s="6">
        <v>1318.683</v>
      </c>
      <c r="K10" s="13">
        <v>1440.16</v>
      </c>
      <c r="L10" s="13">
        <v>1553.957</v>
      </c>
      <c r="M10" s="13">
        <v>1676.242</v>
      </c>
      <c r="N10" s="13">
        <v>1756.39</v>
      </c>
      <c r="O10" s="13">
        <v>1867.153</v>
      </c>
      <c r="P10" s="13">
        <v>1991</v>
      </c>
    </row>
    <row r="11" spans="1:16" ht="14.25">
      <c r="A11" s="25" t="s">
        <v>18</v>
      </c>
      <c r="B11" s="4" t="s">
        <v>14</v>
      </c>
      <c r="C11" s="5">
        <v>296.03</v>
      </c>
      <c r="D11" s="5">
        <v>300.937</v>
      </c>
      <c r="E11" s="5">
        <v>305.959</v>
      </c>
      <c r="F11" s="5">
        <v>316.983</v>
      </c>
      <c r="G11" s="5">
        <v>335.032</v>
      </c>
      <c r="H11" s="5">
        <v>345.453</v>
      </c>
      <c r="I11" s="5">
        <v>355.64</v>
      </c>
      <c r="J11" s="5">
        <v>357.718</v>
      </c>
      <c r="K11" s="12">
        <v>376.095</v>
      </c>
      <c r="L11" s="12">
        <v>396.745</v>
      </c>
      <c r="M11" s="12">
        <v>440.721</v>
      </c>
      <c r="N11" s="12">
        <v>468.832</v>
      </c>
      <c r="O11" s="12">
        <v>487.818</v>
      </c>
      <c r="P11" s="12">
        <v>504</v>
      </c>
    </row>
    <row r="12" spans="1:16" ht="14.25">
      <c r="A12" s="26"/>
      <c r="B12" s="4" t="s">
        <v>15</v>
      </c>
      <c r="C12" s="6">
        <v>170.413</v>
      </c>
      <c r="D12" s="6">
        <v>186.669</v>
      </c>
      <c r="E12" s="6">
        <v>182.547</v>
      </c>
      <c r="F12" s="6">
        <v>199.627</v>
      </c>
      <c r="G12" s="6">
        <v>211.561</v>
      </c>
      <c r="H12" s="6">
        <v>216.874</v>
      </c>
      <c r="I12" s="6">
        <v>234.581</v>
      </c>
      <c r="J12" s="6">
        <v>252.177</v>
      </c>
      <c r="K12" s="13">
        <v>279.17</v>
      </c>
      <c r="L12" s="13">
        <v>306.635</v>
      </c>
      <c r="M12" s="13">
        <v>349.125</v>
      </c>
      <c r="N12" s="13">
        <v>364.033</v>
      </c>
      <c r="O12" s="13">
        <v>377.005</v>
      </c>
      <c r="P12" s="13">
        <v>403</v>
      </c>
    </row>
    <row r="13" spans="1:16" ht="14.25">
      <c r="A13" s="27"/>
      <c r="B13" s="4" t="s">
        <v>16</v>
      </c>
      <c r="C13" s="5">
        <v>466.443</v>
      </c>
      <c r="D13" s="5">
        <v>487.606</v>
      </c>
      <c r="E13" s="5">
        <v>488.506</v>
      </c>
      <c r="F13" s="5">
        <v>516.61</v>
      </c>
      <c r="G13" s="5">
        <v>546.592</v>
      </c>
      <c r="H13" s="5">
        <v>562.326</v>
      </c>
      <c r="I13" s="5">
        <v>590.221</v>
      </c>
      <c r="J13" s="5">
        <v>609.895</v>
      </c>
      <c r="K13" s="12">
        <v>655.265</v>
      </c>
      <c r="L13" s="12">
        <v>703.38</v>
      </c>
      <c r="M13" s="12">
        <v>789.846</v>
      </c>
      <c r="N13" s="12">
        <v>832.865</v>
      </c>
      <c r="O13" s="12">
        <v>864.823</v>
      </c>
      <c r="P13" s="12">
        <v>908</v>
      </c>
    </row>
    <row r="14" spans="1:16" ht="14.25">
      <c r="A14" s="25" t="s">
        <v>19</v>
      </c>
      <c r="B14" s="4" t="s">
        <v>14</v>
      </c>
      <c r="C14" s="6">
        <v>494.902</v>
      </c>
      <c r="D14" s="6">
        <v>516.321</v>
      </c>
      <c r="E14" s="6">
        <v>532.597</v>
      </c>
      <c r="F14" s="6">
        <v>547.599</v>
      </c>
      <c r="G14" s="6">
        <v>554</v>
      </c>
      <c r="H14" s="6">
        <v>565.416</v>
      </c>
      <c r="I14" s="6">
        <v>589.963</v>
      </c>
      <c r="J14" s="6">
        <v>602.98</v>
      </c>
      <c r="K14" s="13">
        <v>611.157</v>
      </c>
      <c r="L14" s="13">
        <v>629.968</v>
      </c>
      <c r="M14" s="13">
        <v>673.851</v>
      </c>
      <c r="N14" s="13">
        <v>701.791</v>
      </c>
      <c r="O14" s="13">
        <v>741.588</v>
      </c>
      <c r="P14" s="13">
        <v>775</v>
      </c>
    </row>
    <row r="15" spans="1:16" ht="14.25">
      <c r="A15" s="26"/>
      <c r="B15" s="4" t="s">
        <v>15</v>
      </c>
      <c r="C15" s="5">
        <v>206.679</v>
      </c>
      <c r="D15" s="5">
        <v>216.281</v>
      </c>
      <c r="E15" s="5">
        <v>228.422</v>
      </c>
      <c r="F15" s="5">
        <v>241.536</v>
      </c>
      <c r="G15" s="5">
        <v>248.877</v>
      </c>
      <c r="H15" s="5">
        <v>268.064</v>
      </c>
      <c r="I15" s="5">
        <v>287.357</v>
      </c>
      <c r="J15" s="5">
        <v>304.846</v>
      </c>
      <c r="K15" s="12">
        <v>321.812</v>
      </c>
      <c r="L15" s="12">
        <v>334.794</v>
      </c>
      <c r="M15" s="12">
        <v>368.292</v>
      </c>
      <c r="N15" s="12">
        <v>397.713</v>
      </c>
      <c r="O15" s="12">
        <v>422.112</v>
      </c>
      <c r="P15" s="12">
        <v>448</v>
      </c>
    </row>
    <row r="16" spans="1:16" ht="14.25">
      <c r="A16" s="27"/>
      <c r="B16" s="4" t="s">
        <v>16</v>
      </c>
      <c r="C16" s="6">
        <v>701.582</v>
      </c>
      <c r="D16" s="6">
        <v>732.601</v>
      </c>
      <c r="E16" s="6">
        <v>761.019</v>
      </c>
      <c r="F16" s="6">
        <v>789.135</v>
      </c>
      <c r="G16" s="6">
        <v>802.877</v>
      </c>
      <c r="H16" s="6">
        <v>833.48</v>
      </c>
      <c r="I16" s="6">
        <v>877.319</v>
      </c>
      <c r="J16" s="6">
        <v>907.826</v>
      </c>
      <c r="K16" s="13">
        <v>932.969</v>
      </c>
      <c r="L16" s="13">
        <v>964.762</v>
      </c>
      <c r="M16" s="13">
        <v>1042.143</v>
      </c>
      <c r="N16" s="13">
        <v>1099.503</v>
      </c>
      <c r="O16" s="13">
        <v>1163.7</v>
      </c>
      <c r="P16" s="13">
        <v>1223</v>
      </c>
    </row>
    <row r="17" spans="1:16" ht="14.25">
      <c r="A17" s="25" t="s">
        <v>20</v>
      </c>
      <c r="B17" s="4" t="s">
        <v>14</v>
      </c>
      <c r="C17" s="5">
        <v>136.716</v>
      </c>
      <c r="D17" s="5">
        <v>138.079</v>
      </c>
      <c r="E17" s="5">
        <v>142.501</v>
      </c>
      <c r="F17" s="5">
        <v>154.697</v>
      </c>
      <c r="G17" s="5">
        <v>153.23</v>
      </c>
      <c r="H17" s="5">
        <v>152.937</v>
      </c>
      <c r="I17" s="5">
        <v>161.493</v>
      </c>
      <c r="J17" s="5">
        <v>166.273</v>
      </c>
      <c r="K17" s="12">
        <v>166.346</v>
      </c>
      <c r="L17" s="12">
        <v>170.451</v>
      </c>
      <c r="M17" s="12">
        <v>180.514</v>
      </c>
      <c r="N17" s="12">
        <v>189.999</v>
      </c>
      <c r="O17" s="12">
        <v>209.323</v>
      </c>
      <c r="P17" s="12">
        <v>221</v>
      </c>
    </row>
    <row r="18" spans="1:16" ht="14.25">
      <c r="A18" s="26"/>
      <c r="B18" s="4" t="s">
        <v>15</v>
      </c>
      <c r="C18" s="6">
        <v>54.974</v>
      </c>
      <c r="D18" s="6">
        <v>56.059</v>
      </c>
      <c r="E18" s="6">
        <v>62.529</v>
      </c>
      <c r="F18" s="6">
        <v>65.424</v>
      </c>
      <c r="G18" s="6">
        <v>64.563</v>
      </c>
      <c r="H18" s="6">
        <v>71.964</v>
      </c>
      <c r="I18" s="6">
        <v>70.687</v>
      </c>
      <c r="J18" s="6">
        <v>73.6</v>
      </c>
      <c r="K18" s="13">
        <v>83.151</v>
      </c>
      <c r="L18" s="13">
        <v>90.635</v>
      </c>
      <c r="M18" s="13">
        <v>100.242</v>
      </c>
      <c r="N18" s="13">
        <v>100.833</v>
      </c>
      <c r="O18" s="13">
        <v>106.064</v>
      </c>
      <c r="P18" s="13">
        <v>116</v>
      </c>
    </row>
    <row r="19" spans="1:16" ht="14.25">
      <c r="A19" s="27"/>
      <c r="B19" s="4" t="s">
        <v>16</v>
      </c>
      <c r="C19" s="5">
        <v>191.69</v>
      </c>
      <c r="D19" s="5">
        <v>194.138</v>
      </c>
      <c r="E19" s="5">
        <v>205.03</v>
      </c>
      <c r="F19" s="5">
        <v>220.121</v>
      </c>
      <c r="G19" s="5">
        <v>217.793</v>
      </c>
      <c r="H19" s="5">
        <v>224.9</v>
      </c>
      <c r="I19" s="5">
        <v>232.18</v>
      </c>
      <c r="J19" s="5">
        <v>239.873</v>
      </c>
      <c r="K19" s="12">
        <v>249.497</v>
      </c>
      <c r="L19" s="12">
        <v>261.087</v>
      </c>
      <c r="M19" s="12">
        <v>280.755</v>
      </c>
      <c r="N19" s="12">
        <v>290.832</v>
      </c>
      <c r="O19" s="12">
        <v>315.387</v>
      </c>
      <c r="P19" s="12">
        <v>337</v>
      </c>
    </row>
  </sheetData>
  <sheetProtection/>
  <mergeCells count="22">
    <mergeCell ref="P2:P3"/>
    <mergeCell ref="C1:P1"/>
    <mergeCell ref="K2:K3"/>
    <mergeCell ref="E2:E3"/>
    <mergeCell ref="F2:F3"/>
    <mergeCell ref="G2:G3"/>
    <mergeCell ref="N2:N3"/>
    <mergeCell ref="O2:O3"/>
    <mergeCell ref="H2:H3"/>
    <mergeCell ref="I2:I3"/>
    <mergeCell ref="J2:J3"/>
    <mergeCell ref="M2:M3"/>
    <mergeCell ref="L2:L3"/>
    <mergeCell ref="A17:A19"/>
    <mergeCell ref="A1:B1"/>
    <mergeCell ref="A2:B3"/>
    <mergeCell ref="C2:C3"/>
    <mergeCell ref="D2:D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2.00390625" style="0" customWidth="1"/>
  </cols>
  <sheetData>
    <row r="1" spans="1:16" s="9" customFormat="1" ht="15" customHeight="1">
      <c r="A1" s="28" t="s">
        <v>62</v>
      </c>
      <c r="B1" s="29"/>
      <c r="C1" s="23" t="s">
        <v>63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.25">
      <c r="A2" s="30" t="s">
        <v>1</v>
      </c>
      <c r="B2" s="31"/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>
        <v>2012</v>
      </c>
      <c r="L2" s="21">
        <v>2013</v>
      </c>
      <c r="M2" s="21">
        <v>2014</v>
      </c>
      <c r="N2" s="21">
        <v>2015</v>
      </c>
      <c r="O2" s="21">
        <v>2016</v>
      </c>
      <c r="P2" s="21">
        <v>2017</v>
      </c>
    </row>
    <row r="3" spans="1:16" ht="14.25">
      <c r="A3" s="32"/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4.2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/>
      <c r="M4" s="3"/>
      <c r="N4" s="3"/>
      <c r="O4" s="3"/>
      <c r="P4" s="3"/>
    </row>
    <row r="5" spans="1:16" ht="14.25">
      <c r="A5" s="25" t="s">
        <v>13</v>
      </c>
      <c r="B5" s="4" t="s">
        <v>14</v>
      </c>
      <c r="C5" s="5">
        <v>266.481</v>
      </c>
      <c r="D5" s="5">
        <v>276.692</v>
      </c>
      <c r="E5" s="5">
        <v>292.4</v>
      </c>
      <c r="F5" s="5">
        <v>296.16</v>
      </c>
      <c r="G5" s="5">
        <v>307.305</v>
      </c>
      <c r="H5" s="5">
        <v>288.939</v>
      </c>
      <c r="I5" s="5">
        <v>286.431</v>
      </c>
      <c r="J5" s="5">
        <v>290.653</v>
      </c>
      <c r="K5" s="12">
        <v>320.802</v>
      </c>
      <c r="L5" s="12">
        <v>330.436</v>
      </c>
      <c r="M5" s="12">
        <v>355.297</v>
      </c>
      <c r="N5" s="12">
        <v>366.774</v>
      </c>
      <c r="O5" s="12">
        <v>380.42</v>
      </c>
      <c r="P5" s="12">
        <v>415.111</v>
      </c>
    </row>
    <row r="6" spans="1:16" ht="14.25">
      <c r="A6" s="26"/>
      <c r="B6" s="4" t="s">
        <v>15</v>
      </c>
      <c r="C6" s="6">
        <v>76.3</v>
      </c>
      <c r="D6" s="6">
        <v>69.895</v>
      </c>
      <c r="E6" s="6">
        <v>76.913</v>
      </c>
      <c r="F6" s="6">
        <v>80.872</v>
      </c>
      <c r="G6" s="6">
        <v>84.423</v>
      </c>
      <c r="H6" s="6">
        <v>85.538</v>
      </c>
      <c r="I6" s="6">
        <v>88.816</v>
      </c>
      <c r="J6" s="6">
        <v>92.671</v>
      </c>
      <c r="K6" s="13">
        <v>95.99</v>
      </c>
      <c r="L6" s="13">
        <v>104.763</v>
      </c>
      <c r="M6" s="13">
        <v>114.1</v>
      </c>
      <c r="N6" s="13">
        <v>125.366</v>
      </c>
      <c r="O6" s="13">
        <v>136.274</v>
      </c>
      <c r="P6" s="13">
        <v>164.231</v>
      </c>
    </row>
    <row r="7" spans="1:16" ht="14.25">
      <c r="A7" s="27"/>
      <c r="B7" s="4" t="s">
        <v>16</v>
      </c>
      <c r="C7" s="5">
        <v>342.781</v>
      </c>
      <c r="D7" s="5">
        <v>346.587</v>
      </c>
      <c r="E7" s="5">
        <v>369.313</v>
      </c>
      <c r="F7" s="5">
        <v>377.032</v>
      </c>
      <c r="G7" s="5">
        <v>391.728</v>
      </c>
      <c r="H7" s="5">
        <v>374.477</v>
      </c>
      <c r="I7" s="5">
        <v>375.247</v>
      </c>
      <c r="J7" s="5">
        <v>383.324</v>
      </c>
      <c r="K7" s="12">
        <v>416.792</v>
      </c>
      <c r="L7" s="12">
        <v>435.199</v>
      </c>
      <c r="M7" s="12">
        <v>469.397</v>
      </c>
      <c r="N7" s="12">
        <v>492.14</v>
      </c>
      <c r="O7" s="12">
        <v>516.694</v>
      </c>
      <c r="P7" s="12">
        <v>579.342</v>
      </c>
    </row>
    <row r="8" spans="1:16" ht="14.25">
      <c r="A8" s="25" t="s">
        <v>17</v>
      </c>
      <c r="B8" s="4" t="s">
        <v>14</v>
      </c>
      <c r="C8" s="6">
        <v>141.964</v>
      </c>
      <c r="D8" s="6">
        <v>153.481</v>
      </c>
      <c r="E8" s="6">
        <v>164.035</v>
      </c>
      <c r="F8" s="6">
        <v>168.126</v>
      </c>
      <c r="G8" s="6">
        <v>178.448</v>
      </c>
      <c r="H8" s="6">
        <v>167.95</v>
      </c>
      <c r="I8" s="6">
        <v>154.103</v>
      </c>
      <c r="J8" s="6">
        <v>158.063</v>
      </c>
      <c r="K8" s="13">
        <v>173.166</v>
      </c>
      <c r="L8" s="13">
        <v>188.935</v>
      </c>
      <c r="M8" s="13">
        <v>202.772</v>
      </c>
      <c r="N8" s="13">
        <v>199.969</v>
      </c>
      <c r="O8" s="13">
        <v>208.155</v>
      </c>
      <c r="P8" s="13">
        <v>224.536</v>
      </c>
    </row>
    <row r="9" spans="1:16" ht="14.25">
      <c r="A9" s="26"/>
      <c r="B9" s="4" t="s">
        <v>15</v>
      </c>
      <c r="C9" s="5">
        <v>36.605</v>
      </c>
      <c r="D9" s="5">
        <v>34.861</v>
      </c>
      <c r="E9" s="5">
        <v>43.272</v>
      </c>
      <c r="F9" s="5">
        <v>45.817</v>
      </c>
      <c r="G9" s="5">
        <v>48.597</v>
      </c>
      <c r="H9" s="5">
        <v>48.642</v>
      </c>
      <c r="I9" s="5">
        <v>49.868</v>
      </c>
      <c r="J9" s="5">
        <v>49.267</v>
      </c>
      <c r="K9" s="12">
        <v>51.423</v>
      </c>
      <c r="L9" s="12">
        <v>60.042</v>
      </c>
      <c r="M9" s="12">
        <v>64.506</v>
      </c>
      <c r="N9" s="12">
        <v>67.44</v>
      </c>
      <c r="O9" s="12">
        <v>78.682</v>
      </c>
      <c r="P9" s="12">
        <v>88.401</v>
      </c>
    </row>
    <row r="10" spans="1:16" ht="14.25">
      <c r="A10" s="27"/>
      <c r="B10" s="4" t="s">
        <v>16</v>
      </c>
      <c r="C10" s="6">
        <v>178.569</v>
      </c>
      <c r="D10" s="6">
        <v>188.341</v>
      </c>
      <c r="E10" s="6">
        <v>207.307</v>
      </c>
      <c r="F10" s="6">
        <v>213.943</v>
      </c>
      <c r="G10" s="6">
        <v>227.045</v>
      </c>
      <c r="H10" s="6">
        <v>216.592</v>
      </c>
      <c r="I10" s="6">
        <v>203.97</v>
      </c>
      <c r="J10" s="6">
        <v>207.329</v>
      </c>
      <c r="K10" s="13">
        <v>224.589</v>
      </c>
      <c r="L10" s="13">
        <v>248.977</v>
      </c>
      <c r="M10" s="13">
        <v>267.278</v>
      </c>
      <c r="N10" s="13">
        <v>267.408</v>
      </c>
      <c r="O10" s="13">
        <v>286.837</v>
      </c>
      <c r="P10" s="13">
        <v>312.937</v>
      </c>
    </row>
    <row r="11" spans="1:16" ht="14.25">
      <c r="A11" s="25" t="s">
        <v>18</v>
      </c>
      <c r="B11" s="4" t="s">
        <v>14</v>
      </c>
      <c r="C11" s="5">
        <v>61.226</v>
      </c>
      <c r="D11" s="5">
        <v>63.053</v>
      </c>
      <c r="E11" s="5">
        <v>68.236</v>
      </c>
      <c r="F11" s="5">
        <v>70.25</v>
      </c>
      <c r="G11" s="5">
        <v>66.586</v>
      </c>
      <c r="H11" s="5">
        <v>63.758</v>
      </c>
      <c r="I11" s="5">
        <v>69.655</v>
      </c>
      <c r="J11" s="5">
        <v>68.282</v>
      </c>
      <c r="K11" s="12">
        <v>73.608</v>
      </c>
      <c r="L11" s="12">
        <v>73.513</v>
      </c>
      <c r="M11" s="12">
        <v>81.521</v>
      </c>
      <c r="N11" s="12">
        <v>87.6</v>
      </c>
      <c r="O11" s="12">
        <v>85.185</v>
      </c>
      <c r="P11" s="12">
        <v>89.385</v>
      </c>
    </row>
    <row r="12" spans="1:16" ht="14.25">
      <c r="A12" s="26"/>
      <c r="B12" s="4" t="s">
        <v>15</v>
      </c>
      <c r="C12" s="6">
        <v>22.42</v>
      </c>
      <c r="D12" s="6">
        <v>20.974</v>
      </c>
      <c r="E12" s="6">
        <v>19.133</v>
      </c>
      <c r="F12" s="6">
        <v>20.365</v>
      </c>
      <c r="G12" s="6">
        <v>19.964</v>
      </c>
      <c r="H12" s="6">
        <v>21.361</v>
      </c>
      <c r="I12" s="6">
        <v>23.741</v>
      </c>
      <c r="J12" s="6">
        <v>25.821</v>
      </c>
      <c r="K12" s="13">
        <v>24.282</v>
      </c>
      <c r="L12" s="13">
        <v>26.844</v>
      </c>
      <c r="M12" s="13">
        <v>32.034</v>
      </c>
      <c r="N12" s="13">
        <v>34.855</v>
      </c>
      <c r="O12" s="13">
        <v>32.292</v>
      </c>
      <c r="P12" s="13">
        <v>38.617</v>
      </c>
    </row>
    <row r="13" spans="1:16" ht="14.25">
      <c r="A13" s="27"/>
      <c r="B13" s="4" t="s">
        <v>16</v>
      </c>
      <c r="C13" s="5">
        <v>83.646</v>
      </c>
      <c r="D13" s="5">
        <v>84.027</v>
      </c>
      <c r="E13" s="5">
        <v>87.369</v>
      </c>
      <c r="F13" s="5">
        <v>90.615</v>
      </c>
      <c r="G13" s="5">
        <v>86.549</v>
      </c>
      <c r="H13" s="5">
        <v>85.119</v>
      </c>
      <c r="I13" s="5">
        <v>93.396</v>
      </c>
      <c r="J13" s="5">
        <v>94.103</v>
      </c>
      <c r="K13" s="12">
        <v>97.889</v>
      </c>
      <c r="L13" s="12">
        <v>100.357</v>
      </c>
      <c r="M13" s="12">
        <v>113.555</v>
      </c>
      <c r="N13" s="12">
        <v>122.455</v>
      </c>
      <c r="O13" s="12">
        <v>117.477</v>
      </c>
      <c r="P13" s="12">
        <v>128.002</v>
      </c>
    </row>
    <row r="14" spans="1:16" ht="14.25">
      <c r="A14" s="25" t="s">
        <v>19</v>
      </c>
      <c r="B14" s="4" t="s">
        <v>14</v>
      </c>
      <c r="C14" s="6">
        <v>63.291</v>
      </c>
      <c r="D14" s="6">
        <v>60.158</v>
      </c>
      <c r="E14" s="6">
        <v>60.13</v>
      </c>
      <c r="F14" s="6">
        <v>57.784</v>
      </c>
      <c r="G14" s="6">
        <v>62.272</v>
      </c>
      <c r="H14" s="6">
        <v>57.231</v>
      </c>
      <c r="I14" s="6">
        <v>62.674</v>
      </c>
      <c r="J14" s="6">
        <v>64.309</v>
      </c>
      <c r="K14" s="13">
        <v>74.029</v>
      </c>
      <c r="L14" s="13">
        <v>67.988</v>
      </c>
      <c r="M14" s="13">
        <v>71.004</v>
      </c>
      <c r="N14" s="13">
        <v>79.206</v>
      </c>
      <c r="O14" s="13">
        <v>87.081</v>
      </c>
      <c r="P14" s="13">
        <v>101.19</v>
      </c>
    </row>
    <row r="15" spans="1:16" ht="14.25">
      <c r="A15" s="26"/>
      <c r="B15" s="4" t="s">
        <v>15</v>
      </c>
      <c r="C15" s="5">
        <v>17.275</v>
      </c>
      <c r="D15" s="5">
        <v>14.06</v>
      </c>
      <c r="E15" s="5">
        <v>14.508</v>
      </c>
      <c r="F15" s="5">
        <v>14.69</v>
      </c>
      <c r="G15" s="5">
        <v>15.861</v>
      </c>
      <c r="H15" s="5">
        <v>15.535</v>
      </c>
      <c r="I15" s="5">
        <v>15.207</v>
      </c>
      <c r="J15" s="5">
        <v>17.583</v>
      </c>
      <c r="K15" s="12">
        <v>20.285</v>
      </c>
      <c r="L15" s="12">
        <v>17.877</v>
      </c>
      <c r="M15" s="12">
        <v>17.56</v>
      </c>
      <c r="N15" s="12">
        <v>23.071</v>
      </c>
      <c r="O15" s="12">
        <v>25.299</v>
      </c>
      <c r="P15" s="12">
        <v>37.213</v>
      </c>
    </row>
    <row r="16" spans="1:16" ht="14.25">
      <c r="A16" s="27"/>
      <c r="B16" s="4" t="s">
        <v>16</v>
      </c>
      <c r="C16" s="6">
        <v>80.566</v>
      </c>
      <c r="D16" s="6">
        <v>74.218</v>
      </c>
      <c r="E16" s="6">
        <v>74.637</v>
      </c>
      <c r="F16" s="6">
        <v>72.474</v>
      </c>
      <c r="G16" s="6">
        <v>78.134</v>
      </c>
      <c r="H16" s="6">
        <v>72.766</v>
      </c>
      <c r="I16" s="6">
        <v>77.881</v>
      </c>
      <c r="J16" s="6">
        <v>81.892</v>
      </c>
      <c r="K16" s="13">
        <v>94.314</v>
      </c>
      <c r="L16" s="13">
        <v>85.865</v>
      </c>
      <c r="M16" s="13">
        <v>88.565</v>
      </c>
      <c r="N16" s="13">
        <v>102.276</v>
      </c>
      <c r="O16" s="13">
        <v>112.38</v>
      </c>
      <c r="P16" s="13">
        <v>138.403</v>
      </c>
    </row>
    <row r="17" spans="1:16" ht="14.25">
      <c r="A17" s="25" t="s">
        <v>20</v>
      </c>
      <c r="B17" s="4" t="s">
        <v>14</v>
      </c>
      <c r="C17" s="5">
        <v>16.018</v>
      </c>
      <c r="D17" s="5">
        <v>14.087</v>
      </c>
      <c r="E17" s="5">
        <v>12.95</v>
      </c>
      <c r="F17" s="5">
        <v>14.066</v>
      </c>
      <c r="G17" s="5">
        <v>17.421</v>
      </c>
      <c r="H17" s="5">
        <v>12.332</v>
      </c>
      <c r="I17" s="5">
        <v>16.242</v>
      </c>
      <c r="J17" s="5">
        <v>15.2</v>
      </c>
      <c r="K17" s="12">
        <v>16.444</v>
      </c>
      <c r="L17" s="12">
        <v>16.116</v>
      </c>
      <c r="M17" s="12">
        <v>16.572</v>
      </c>
      <c r="N17" s="12">
        <v>17.958</v>
      </c>
      <c r="O17" s="12">
        <v>21.15</v>
      </c>
      <c r="P17" s="12">
        <v>27.277</v>
      </c>
    </row>
    <row r="18" spans="1:16" ht="14.25">
      <c r="A18" s="26"/>
      <c r="B18" s="4" t="s">
        <v>15</v>
      </c>
      <c r="C18" s="6">
        <v>5.193</v>
      </c>
      <c r="D18" s="6">
        <v>2.105</v>
      </c>
      <c r="E18" s="6">
        <v>3.424</v>
      </c>
      <c r="F18" s="6">
        <v>4.225</v>
      </c>
      <c r="G18" s="6">
        <v>3.77</v>
      </c>
      <c r="H18" s="6">
        <v>3.604</v>
      </c>
      <c r="I18" s="6">
        <v>2.752</v>
      </c>
      <c r="J18" s="6">
        <v>3.626</v>
      </c>
      <c r="K18" s="13">
        <v>4.3</v>
      </c>
      <c r="L18" s="13">
        <v>3.955</v>
      </c>
      <c r="M18" s="13">
        <v>4.271</v>
      </c>
      <c r="N18" s="13">
        <v>7.087</v>
      </c>
      <c r="O18" s="13">
        <v>7.099</v>
      </c>
      <c r="P18" s="13">
        <v>9.53</v>
      </c>
    </row>
    <row r="19" spans="1:16" ht="14.25">
      <c r="A19" s="27"/>
      <c r="B19" s="4" t="s">
        <v>16</v>
      </c>
      <c r="C19" s="5">
        <v>21.211</v>
      </c>
      <c r="D19" s="5">
        <v>16.193</v>
      </c>
      <c r="E19" s="5">
        <v>16.374</v>
      </c>
      <c r="F19" s="5">
        <v>18.291</v>
      </c>
      <c r="G19" s="5">
        <v>21.191</v>
      </c>
      <c r="H19" s="5">
        <v>15.936</v>
      </c>
      <c r="I19" s="5">
        <v>18.994</v>
      </c>
      <c r="J19" s="5">
        <v>18.826</v>
      </c>
      <c r="K19" s="12">
        <v>20.743</v>
      </c>
      <c r="L19" s="12">
        <v>20.071</v>
      </c>
      <c r="M19" s="12">
        <v>20.843</v>
      </c>
      <c r="N19" s="12">
        <v>25.045</v>
      </c>
      <c r="O19" s="12">
        <v>28.249</v>
      </c>
      <c r="P19" s="12">
        <v>36.806</v>
      </c>
    </row>
  </sheetData>
  <sheetProtection/>
  <mergeCells count="22">
    <mergeCell ref="P2:P3"/>
    <mergeCell ref="C1:P1"/>
    <mergeCell ref="K2:K3"/>
    <mergeCell ref="E2:E3"/>
    <mergeCell ref="F2:F3"/>
    <mergeCell ref="G2:G3"/>
    <mergeCell ref="N2:N3"/>
    <mergeCell ref="O2:O3"/>
    <mergeCell ref="H2:H3"/>
    <mergeCell ref="I2:I3"/>
    <mergeCell ref="J2:J3"/>
    <mergeCell ref="M2:M3"/>
    <mergeCell ref="L2:L3"/>
    <mergeCell ref="A17:A19"/>
    <mergeCell ref="A1:B1"/>
    <mergeCell ref="A2:B3"/>
    <mergeCell ref="C2:C3"/>
    <mergeCell ref="D2:D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11.28125" style="0" customWidth="1"/>
    <col min="3" max="3" width="9.57421875" style="0" bestFit="1" customWidth="1"/>
    <col min="7" max="7" width="11.00390625" style="0" bestFit="1" customWidth="1"/>
  </cols>
  <sheetData>
    <row r="1" spans="1:16" s="9" customFormat="1" ht="15" customHeight="1">
      <c r="A1" s="28" t="s">
        <v>21</v>
      </c>
      <c r="B1" s="29"/>
      <c r="C1" s="23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.25">
      <c r="A2" s="30" t="s">
        <v>1</v>
      </c>
      <c r="B2" s="31"/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>
        <v>2012</v>
      </c>
      <c r="L2" s="21">
        <v>2013</v>
      </c>
      <c r="M2" s="21">
        <v>2014</v>
      </c>
      <c r="N2" s="21">
        <v>2015</v>
      </c>
      <c r="O2" s="21">
        <v>2016</v>
      </c>
      <c r="P2" s="21">
        <v>2017</v>
      </c>
    </row>
    <row r="3" spans="1:16" ht="14.25">
      <c r="A3" s="32"/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4.2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 t="s">
        <v>12</v>
      </c>
      <c r="M4" s="3" t="s">
        <v>12</v>
      </c>
      <c r="N4" s="3" t="s">
        <v>12</v>
      </c>
      <c r="O4" s="3" t="s">
        <v>12</v>
      </c>
      <c r="P4" s="3" t="s">
        <v>12</v>
      </c>
    </row>
    <row r="5" spans="1:16" ht="14.25">
      <c r="A5" s="25" t="s">
        <v>13</v>
      </c>
      <c r="B5" s="4" t="s">
        <v>14</v>
      </c>
      <c r="C5" s="12">
        <v>13553.322</v>
      </c>
      <c r="D5" s="12">
        <v>13600.642</v>
      </c>
      <c r="E5" s="12">
        <v>13755.151</v>
      </c>
      <c r="F5" s="12">
        <v>13811.605</v>
      </c>
      <c r="G5" s="12">
        <v>13820.321</v>
      </c>
      <c r="H5" s="12">
        <v>13541.161</v>
      </c>
      <c r="I5" s="12">
        <v>13374.551</v>
      </c>
      <c r="J5" s="12">
        <v>13340.146</v>
      </c>
      <c r="K5" s="12">
        <v>13193.58</v>
      </c>
      <c r="L5" s="12">
        <v>12914.208</v>
      </c>
      <c r="M5" s="12">
        <v>12945.256</v>
      </c>
      <c r="N5" s="12">
        <v>13084.581</v>
      </c>
      <c r="O5" s="12">
        <v>13233.173</v>
      </c>
      <c r="P5" s="12">
        <v>13349.25</v>
      </c>
    </row>
    <row r="6" spans="1:16" ht="14.25">
      <c r="A6" s="26"/>
      <c r="B6" s="4" t="s">
        <v>15</v>
      </c>
      <c r="C6" s="6">
        <v>8809.363</v>
      </c>
      <c r="D6" s="6">
        <v>8806.361</v>
      </c>
      <c r="E6" s="6">
        <v>9002.435</v>
      </c>
      <c r="F6" s="6">
        <v>9082.811</v>
      </c>
      <c r="G6" s="6">
        <v>9270.027</v>
      </c>
      <c r="H6" s="6">
        <v>9157.558</v>
      </c>
      <c r="I6" s="6">
        <v>9152.301</v>
      </c>
      <c r="J6" s="6">
        <v>9258.099</v>
      </c>
      <c r="K6" s="6">
        <v>9372.391</v>
      </c>
      <c r="L6" s="6">
        <v>9276.328</v>
      </c>
      <c r="M6" s="6">
        <v>9333.661</v>
      </c>
      <c r="N6" s="6">
        <v>9380.172</v>
      </c>
      <c r="O6" s="6">
        <v>9524.665</v>
      </c>
      <c r="P6" s="6">
        <v>9673.708</v>
      </c>
    </row>
    <row r="7" spans="1:16" ht="14.25">
      <c r="A7" s="27"/>
      <c r="B7" s="4" t="s">
        <v>16</v>
      </c>
      <c r="C7" s="12">
        <v>22362.686</v>
      </c>
      <c r="D7" s="12">
        <v>22407.003</v>
      </c>
      <c r="E7" s="12">
        <v>22757.586</v>
      </c>
      <c r="F7" s="12">
        <v>22894.416</v>
      </c>
      <c r="G7" s="12">
        <v>23090.348</v>
      </c>
      <c r="H7" s="12">
        <v>22698.718</v>
      </c>
      <c r="I7" s="12">
        <v>22526.853</v>
      </c>
      <c r="J7" s="12">
        <v>22598.244</v>
      </c>
      <c r="K7" s="12">
        <v>22565.971</v>
      </c>
      <c r="L7" s="12">
        <v>22190.535</v>
      </c>
      <c r="M7" s="12">
        <v>22278.917</v>
      </c>
      <c r="N7" s="12">
        <v>22464.753</v>
      </c>
      <c r="O7" s="12">
        <v>22757.838</v>
      </c>
      <c r="P7" s="12">
        <f>SUM(P5:P6)</f>
        <v>23022.958</v>
      </c>
    </row>
    <row r="8" spans="1:16" ht="14.25">
      <c r="A8" s="25" t="s">
        <v>17</v>
      </c>
      <c r="B8" s="4" t="s">
        <v>14</v>
      </c>
      <c r="C8" s="6">
        <v>6643.192</v>
      </c>
      <c r="D8" s="6">
        <v>6698.267</v>
      </c>
      <c r="E8" s="6">
        <v>6763.246</v>
      </c>
      <c r="F8" s="6">
        <v>6806.619</v>
      </c>
      <c r="G8" s="6">
        <v>6845.635</v>
      </c>
      <c r="H8" s="6">
        <v>6717.968</v>
      </c>
      <c r="I8" s="6">
        <v>6647.105</v>
      </c>
      <c r="J8" s="6">
        <v>6644.149</v>
      </c>
      <c r="K8" s="6">
        <v>6582.656</v>
      </c>
      <c r="L8" s="6">
        <v>6511.428</v>
      </c>
      <c r="M8" s="6">
        <v>6538.303</v>
      </c>
      <c r="N8" s="6">
        <v>6588.535</v>
      </c>
      <c r="O8" s="6">
        <v>6661.937</v>
      </c>
      <c r="P8" s="6">
        <v>6722.503</v>
      </c>
    </row>
    <row r="9" spans="1:16" ht="14.25">
      <c r="A9" s="26"/>
      <c r="B9" s="4" t="s">
        <v>15</v>
      </c>
      <c r="C9" s="12">
        <v>4758.679</v>
      </c>
      <c r="D9" s="12">
        <v>4786.636</v>
      </c>
      <c r="E9" s="12">
        <v>4895.697</v>
      </c>
      <c r="F9" s="12">
        <v>4947.74</v>
      </c>
      <c r="G9" s="12">
        <v>5050.046</v>
      </c>
      <c r="H9" s="12">
        <v>4990.961</v>
      </c>
      <c r="I9" s="12">
        <v>4986.258</v>
      </c>
      <c r="J9" s="12">
        <v>5051.996</v>
      </c>
      <c r="K9" s="12">
        <v>5085.086</v>
      </c>
      <c r="L9" s="12">
        <v>5053.579</v>
      </c>
      <c r="M9" s="12">
        <v>5073.667</v>
      </c>
      <c r="N9" s="12">
        <v>5075.184</v>
      </c>
      <c r="O9" s="12">
        <v>5168.934</v>
      </c>
      <c r="P9" s="12">
        <v>5247.479</v>
      </c>
    </row>
    <row r="10" spans="1:16" ht="14.25">
      <c r="A10" s="27"/>
      <c r="B10" s="4" t="s">
        <v>16</v>
      </c>
      <c r="C10" s="6">
        <v>11401.871</v>
      </c>
      <c r="D10" s="6">
        <v>11484.903</v>
      </c>
      <c r="E10" s="6">
        <v>11658.943</v>
      </c>
      <c r="F10" s="6">
        <v>11754.359</v>
      </c>
      <c r="G10" s="6">
        <v>11895.681</v>
      </c>
      <c r="H10" s="6">
        <v>11708.93</v>
      </c>
      <c r="I10" s="6">
        <v>11633.362</v>
      </c>
      <c r="J10" s="6">
        <v>11696.144</v>
      </c>
      <c r="K10" s="6">
        <v>11667.741</v>
      </c>
      <c r="L10" s="6">
        <v>11565.007</v>
      </c>
      <c r="M10" s="6">
        <v>11611.97</v>
      </c>
      <c r="N10" s="6">
        <v>11663.718</v>
      </c>
      <c r="O10" s="6">
        <v>11830.871</v>
      </c>
      <c r="P10" s="6">
        <f>SUM(P8:P9)</f>
        <v>11969.982</v>
      </c>
    </row>
    <row r="11" spans="1:16" ht="14.25">
      <c r="A11" s="25" t="s">
        <v>18</v>
      </c>
      <c r="B11" s="4" t="s">
        <v>14</v>
      </c>
      <c r="C11" s="12">
        <v>2646.767</v>
      </c>
      <c r="D11" s="12">
        <v>2643.665</v>
      </c>
      <c r="E11" s="12">
        <v>2706.026</v>
      </c>
      <c r="F11" s="12">
        <v>2719.668</v>
      </c>
      <c r="G11" s="12">
        <v>2748.176</v>
      </c>
      <c r="H11" s="12">
        <v>2733.026</v>
      </c>
      <c r="I11" s="12">
        <v>2719.494</v>
      </c>
      <c r="J11" s="12">
        <v>2697.313</v>
      </c>
      <c r="K11" s="12">
        <v>2687.428</v>
      </c>
      <c r="L11" s="12">
        <v>2657.867</v>
      </c>
      <c r="M11" s="12">
        <v>2684.934</v>
      </c>
      <c r="N11" s="12">
        <v>2711.593</v>
      </c>
      <c r="O11" s="12">
        <v>2731.555</v>
      </c>
      <c r="P11" s="12">
        <v>2750.872</v>
      </c>
    </row>
    <row r="12" spans="1:16" ht="14.25">
      <c r="A12" s="26"/>
      <c r="B12" s="4" t="s">
        <v>15</v>
      </c>
      <c r="C12" s="6">
        <v>1887.806</v>
      </c>
      <c r="D12" s="6">
        <v>1911.801</v>
      </c>
      <c r="E12" s="6">
        <v>1927.634</v>
      </c>
      <c r="F12" s="6">
        <v>1953.973</v>
      </c>
      <c r="G12" s="6">
        <v>2014.535</v>
      </c>
      <c r="H12" s="6">
        <v>2007.039</v>
      </c>
      <c r="I12" s="6">
        <v>2011.463</v>
      </c>
      <c r="J12" s="6">
        <v>2025.708</v>
      </c>
      <c r="K12" s="6">
        <v>2054.588</v>
      </c>
      <c r="L12" s="6">
        <v>2066.503</v>
      </c>
      <c r="M12" s="6">
        <v>2125.843</v>
      </c>
      <c r="N12" s="6">
        <v>2139.157</v>
      </c>
      <c r="O12" s="6">
        <v>2144.308</v>
      </c>
      <c r="P12" s="6">
        <v>2180.387</v>
      </c>
    </row>
    <row r="13" spans="1:16" ht="14.25">
      <c r="A13" s="27"/>
      <c r="B13" s="4" t="s">
        <v>16</v>
      </c>
      <c r="C13" s="12">
        <v>4534.573</v>
      </c>
      <c r="D13" s="12">
        <v>4555.466</v>
      </c>
      <c r="E13" s="12">
        <v>4633.66</v>
      </c>
      <c r="F13" s="12">
        <v>4673.641</v>
      </c>
      <c r="G13" s="12">
        <v>4762.711</v>
      </c>
      <c r="H13" s="12">
        <v>4740.065</v>
      </c>
      <c r="I13" s="12">
        <v>4730.956</v>
      </c>
      <c r="J13" s="12">
        <v>4723.021</v>
      </c>
      <c r="K13" s="12">
        <v>4742.017</v>
      </c>
      <c r="L13" s="12">
        <v>4724.37</v>
      </c>
      <c r="M13" s="12">
        <v>4810.777</v>
      </c>
      <c r="N13" s="12">
        <v>4850.749</v>
      </c>
      <c r="O13" s="12">
        <v>4875.863</v>
      </c>
      <c r="P13" s="12">
        <f>SUM(P11:P12)</f>
        <v>4931.259</v>
      </c>
    </row>
    <row r="14" spans="1:16" ht="14.25">
      <c r="A14" s="25" t="s">
        <v>19</v>
      </c>
      <c r="B14" s="4" t="s">
        <v>14</v>
      </c>
      <c r="C14" s="6">
        <v>4263.363</v>
      </c>
      <c r="D14" s="6">
        <v>4258.711</v>
      </c>
      <c r="E14" s="6">
        <v>4285.879</v>
      </c>
      <c r="F14" s="6">
        <v>4285.318</v>
      </c>
      <c r="G14" s="6">
        <v>4226.511</v>
      </c>
      <c r="H14" s="6">
        <v>4090.166</v>
      </c>
      <c r="I14" s="6">
        <v>4007.953</v>
      </c>
      <c r="J14" s="6">
        <v>3998.684</v>
      </c>
      <c r="K14" s="6">
        <v>3923.496</v>
      </c>
      <c r="L14" s="6">
        <v>3744.913</v>
      </c>
      <c r="M14" s="6">
        <v>3722.019</v>
      </c>
      <c r="N14" s="6">
        <v>3784.454</v>
      </c>
      <c r="O14" s="6">
        <v>3839.681</v>
      </c>
      <c r="P14" s="6">
        <v>3875.876</v>
      </c>
    </row>
    <row r="15" spans="1:16" ht="14.25">
      <c r="A15" s="26"/>
      <c r="B15" s="4" t="s">
        <v>15</v>
      </c>
      <c r="C15" s="12">
        <v>2162.878</v>
      </c>
      <c r="D15" s="12">
        <v>2107.924</v>
      </c>
      <c r="E15" s="12">
        <v>2179.104</v>
      </c>
      <c r="F15" s="12">
        <v>2181.098</v>
      </c>
      <c r="G15" s="12">
        <v>2205.446</v>
      </c>
      <c r="H15" s="12">
        <v>2159.558</v>
      </c>
      <c r="I15" s="12">
        <v>2154.581</v>
      </c>
      <c r="J15" s="12">
        <v>2180.395</v>
      </c>
      <c r="K15" s="12">
        <v>2232.717</v>
      </c>
      <c r="L15" s="12">
        <v>2156.245</v>
      </c>
      <c r="M15" s="12">
        <v>2134.151</v>
      </c>
      <c r="N15" s="12">
        <v>2165.832</v>
      </c>
      <c r="O15" s="12">
        <v>2211.423</v>
      </c>
      <c r="P15" s="12">
        <v>2245.842</v>
      </c>
    </row>
    <row r="16" spans="1:16" ht="14.25">
      <c r="A16" s="27"/>
      <c r="B16" s="4" t="s">
        <v>16</v>
      </c>
      <c r="C16" s="6">
        <v>6426.242</v>
      </c>
      <c r="D16" s="6">
        <v>6366.635</v>
      </c>
      <c r="E16" s="6">
        <v>6464.983</v>
      </c>
      <c r="F16" s="6">
        <v>6466.416</v>
      </c>
      <c r="G16" s="6">
        <v>6431.956</v>
      </c>
      <c r="H16" s="6">
        <v>6249.724</v>
      </c>
      <c r="I16" s="6">
        <v>6162.534</v>
      </c>
      <c r="J16" s="6">
        <v>6179.079</v>
      </c>
      <c r="K16" s="6">
        <v>6156.212</v>
      </c>
      <c r="L16" s="6">
        <v>5901.158</v>
      </c>
      <c r="M16" s="6">
        <v>5856.17</v>
      </c>
      <c r="N16" s="6">
        <v>5950.286</v>
      </c>
      <c r="O16" s="6">
        <v>6051.104</v>
      </c>
      <c r="P16" s="6">
        <f>SUM(P14:P15)</f>
        <v>6121.718000000001</v>
      </c>
    </row>
    <row r="17" spans="1:16" ht="14.25">
      <c r="A17" s="25" t="s">
        <v>20</v>
      </c>
      <c r="B17" s="4" t="s">
        <v>14</v>
      </c>
      <c r="C17" s="12">
        <v>1184.599</v>
      </c>
      <c r="D17" s="12">
        <v>1169.474</v>
      </c>
      <c r="E17" s="12">
        <v>1161.068</v>
      </c>
      <c r="F17" s="12">
        <v>1158.072</v>
      </c>
      <c r="G17" s="12">
        <v>1128.635</v>
      </c>
      <c r="H17" s="12">
        <v>1082.909</v>
      </c>
      <c r="I17" s="12">
        <v>1065.51</v>
      </c>
      <c r="J17" s="12">
        <v>1053.291</v>
      </c>
      <c r="K17" s="12">
        <v>1034.293</v>
      </c>
      <c r="L17" s="12">
        <v>1013.198</v>
      </c>
      <c r="M17" s="12">
        <v>1009.782</v>
      </c>
      <c r="N17" s="12">
        <v>1025.936</v>
      </c>
      <c r="O17" s="12">
        <v>1062.8</v>
      </c>
      <c r="P17" s="12">
        <v>1086.544</v>
      </c>
    </row>
    <row r="18" spans="1:16" ht="14.25">
      <c r="A18" s="26"/>
      <c r="B18" s="4" t="s">
        <v>15</v>
      </c>
      <c r="C18" s="6">
        <v>577.29</v>
      </c>
      <c r="D18" s="6">
        <v>548.707</v>
      </c>
      <c r="E18" s="6">
        <v>561.572</v>
      </c>
      <c r="F18" s="6">
        <v>552.461</v>
      </c>
      <c r="G18" s="6">
        <v>542.508</v>
      </c>
      <c r="H18" s="6">
        <v>523.667</v>
      </c>
      <c r="I18" s="6">
        <v>511.692</v>
      </c>
      <c r="J18" s="6">
        <v>509.796</v>
      </c>
      <c r="K18" s="6">
        <v>552.147</v>
      </c>
      <c r="L18" s="6">
        <v>567.254</v>
      </c>
      <c r="M18" s="6">
        <v>551.21</v>
      </c>
      <c r="N18" s="6">
        <v>550.671</v>
      </c>
      <c r="O18" s="6">
        <v>573.594</v>
      </c>
      <c r="P18" s="6">
        <v>587.167</v>
      </c>
    </row>
    <row r="19" spans="1:16" ht="14.25">
      <c r="A19" s="27"/>
      <c r="B19" s="4" t="s">
        <v>16</v>
      </c>
      <c r="C19" s="12">
        <v>1761.889</v>
      </c>
      <c r="D19" s="12">
        <v>1718.18</v>
      </c>
      <c r="E19" s="12">
        <v>1722.641</v>
      </c>
      <c r="F19" s="12">
        <v>1710.533</v>
      </c>
      <c r="G19" s="12">
        <v>1671.142</v>
      </c>
      <c r="H19" s="12">
        <v>1606.576</v>
      </c>
      <c r="I19" s="12">
        <v>1577.202</v>
      </c>
      <c r="J19" s="12">
        <v>1563.087</v>
      </c>
      <c r="K19" s="12">
        <v>1586.44</v>
      </c>
      <c r="L19" s="12">
        <v>1580.452</v>
      </c>
      <c r="M19" s="12">
        <v>1560.992</v>
      </c>
      <c r="N19" s="12">
        <v>1576.607</v>
      </c>
      <c r="O19" s="12">
        <v>1636.394</v>
      </c>
      <c r="P19" s="12">
        <f>SUM(P17:P18)</f>
        <v>1673.7110000000002</v>
      </c>
    </row>
    <row r="21" ht="14.25">
      <c r="M21" s="15"/>
    </row>
    <row r="23" spans="3:13" ht="14.25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"/>
    </row>
    <row r="24" spans="3:13" ht="14.25">
      <c r="C24" s="15"/>
      <c r="M24" s="15"/>
    </row>
    <row r="25" ht="14.25">
      <c r="C25" s="15"/>
    </row>
    <row r="26" spans="3:13" ht="14.25">
      <c r="C26" s="15"/>
      <c r="M26" s="15"/>
    </row>
    <row r="27" ht="14.25">
      <c r="C27" s="15"/>
    </row>
    <row r="28" ht="14.25">
      <c r="C28" s="15"/>
    </row>
    <row r="29" ht="14.25">
      <c r="C29" s="15"/>
    </row>
    <row r="30" ht="14.25">
      <c r="C30" s="15"/>
    </row>
    <row r="31" ht="14.25">
      <c r="C31" s="15"/>
    </row>
    <row r="32" spans="3:8" ht="14.25">
      <c r="C32" s="15"/>
      <c r="H32" s="15"/>
    </row>
    <row r="33" ht="14.25">
      <c r="C33" s="15"/>
    </row>
    <row r="34" ht="14.25">
      <c r="C34" s="15"/>
    </row>
    <row r="35" ht="14.25">
      <c r="C35" s="15"/>
    </row>
    <row r="36" ht="14.25">
      <c r="C36" s="15"/>
    </row>
    <row r="37" ht="14.25">
      <c r="C37" s="15"/>
    </row>
    <row r="39" spans="4:13" ht="14.25"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4:13" ht="14.25"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4:13" ht="14.25"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4:13" ht="14.25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4:13" ht="14.25"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50" spans="3:12" ht="14.25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ht="14.25">
      <c r="C51" s="14"/>
      <c r="D51" s="14"/>
      <c r="E51" s="14"/>
      <c r="F51" s="14"/>
      <c r="G51" s="14"/>
      <c r="H51" s="14"/>
      <c r="I51" s="14"/>
      <c r="J51" s="14"/>
      <c r="K51" s="14"/>
      <c r="L51" s="14"/>
    </row>
  </sheetData>
  <sheetProtection/>
  <mergeCells count="22">
    <mergeCell ref="P2:P3"/>
    <mergeCell ref="C1:P1"/>
    <mergeCell ref="O2:O3"/>
    <mergeCell ref="A17:A19"/>
    <mergeCell ref="A1:B1"/>
    <mergeCell ref="A2:B3"/>
    <mergeCell ref="C2:C3"/>
    <mergeCell ref="D2:D3"/>
    <mergeCell ref="A5:A7"/>
    <mergeCell ref="A8:A10"/>
    <mergeCell ref="A11:A13"/>
    <mergeCell ref="M2:M3"/>
    <mergeCell ref="L2:L3"/>
    <mergeCell ref="A14:A16"/>
    <mergeCell ref="K2:K3"/>
    <mergeCell ref="E2:E3"/>
    <mergeCell ref="N2:N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2.7109375" style="0" customWidth="1"/>
    <col min="3" max="4" width="10.421875" style="0" customWidth="1"/>
    <col min="5" max="5" width="10.8515625" style="0" customWidth="1"/>
    <col min="6" max="6" width="9.57421875" style="0" customWidth="1"/>
    <col min="7" max="7" width="10.421875" style="0" customWidth="1"/>
    <col min="8" max="9" width="10.00390625" style="0" customWidth="1"/>
    <col min="10" max="11" width="10.28125" style="0" customWidth="1"/>
    <col min="12" max="12" width="11.00390625" style="0" customWidth="1"/>
    <col min="13" max="15" width="10.421875" style="0" customWidth="1"/>
    <col min="16" max="16" width="10.00390625" style="0" customWidth="1"/>
  </cols>
  <sheetData>
    <row r="1" spans="1:16" s="9" customFormat="1" ht="15" customHeight="1">
      <c r="A1" s="28" t="s">
        <v>30</v>
      </c>
      <c r="B1" s="29"/>
      <c r="C1" s="23" t="s">
        <v>22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.25">
      <c r="A2" s="30" t="s">
        <v>1</v>
      </c>
      <c r="B2" s="31"/>
      <c r="C2" s="21" t="s">
        <v>23</v>
      </c>
      <c r="D2" s="21" t="s">
        <v>24</v>
      </c>
      <c r="E2" s="21" t="s">
        <v>25</v>
      </c>
      <c r="F2" s="21" t="s">
        <v>26</v>
      </c>
      <c r="G2" s="21" t="s">
        <v>27</v>
      </c>
      <c r="H2" s="21" t="s">
        <v>28</v>
      </c>
      <c r="I2" s="21" t="s">
        <v>29</v>
      </c>
      <c r="J2" s="21" t="s">
        <v>65</v>
      </c>
      <c r="K2" s="21" t="s">
        <v>66</v>
      </c>
      <c r="L2" s="21" t="s">
        <v>67</v>
      </c>
      <c r="M2" s="21" t="s">
        <v>68</v>
      </c>
      <c r="N2" s="19" t="s">
        <v>69</v>
      </c>
      <c r="O2" s="21" t="s">
        <v>70</v>
      </c>
      <c r="P2" s="21" t="s">
        <v>71</v>
      </c>
    </row>
    <row r="3" spans="1:16" ht="14.25">
      <c r="A3" s="32"/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0"/>
      <c r="O3" s="22"/>
      <c r="P3" s="22"/>
    </row>
    <row r="4" spans="1:16" ht="14.2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 t="s">
        <v>12</v>
      </c>
      <c r="M4" s="3" t="s">
        <v>12</v>
      </c>
      <c r="N4" s="3"/>
      <c r="O4" s="3" t="s">
        <v>12</v>
      </c>
      <c r="P4" s="3"/>
    </row>
    <row r="5" spans="1:16" ht="14.25">
      <c r="A5" s="25" t="s">
        <v>13</v>
      </c>
      <c r="B5" s="4" t="s">
        <v>14</v>
      </c>
      <c r="C5" s="7">
        <v>0.3491394950994281</v>
      </c>
      <c r="D5" s="7">
        <v>1.136041960372165</v>
      </c>
      <c r="E5" s="7">
        <v>0.4104207943627789</v>
      </c>
      <c r="F5" s="7">
        <v>0.0631063515065798</v>
      </c>
      <c r="G5" s="7">
        <v>-2.0199241392439427</v>
      </c>
      <c r="H5" s="7">
        <v>-1.2303967141369974</v>
      </c>
      <c r="I5" s="7">
        <v>-0.2572422805072023</v>
      </c>
      <c r="J5" s="7">
        <v>-1.0986836276004828</v>
      </c>
      <c r="K5" s="7">
        <v>-2.1174844128735293</v>
      </c>
      <c r="L5" s="7">
        <v>0.24041737596296162</v>
      </c>
      <c r="M5" s="7">
        <v>1.0762629954942624</v>
      </c>
      <c r="N5" s="7">
        <f>('Tavola 1'!O5-'Tavola 1'!N5)/'Tavola 1'!N5*100</f>
        <v>1.1356267350097076</v>
      </c>
      <c r="O5" s="7">
        <v>0.8771667989226718</v>
      </c>
      <c r="P5" s="7">
        <f>('Tavola 1'!P5-'Tavola 1'!G5)/'Tavola 1'!G5*100</f>
        <v>-3.4085387741717423</v>
      </c>
    </row>
    <row r="6" spans="1:16" ht="14.25">
      <c r="A6" s="26"/>
      <c r="B6" s="4" t="s">
        <v>15</v>
      </c>
      <c r="C6" s="8">
        <v>-0.0340773788070555</v>
      </c>
      <c r="D6" s="8">
        <v>2.2265042280233422</v>
      </c>
      <c r="E6" s="8">
        <v>0.8928251078735943</v>
      </c>
      <c r="F6" s="8">
        <v>2.061212107132917</v>
      </c>
      <c r="G6" s="8">
        <v>-1.2132542871773635</v>
      </c>
      <c r="H6" s="8">
        <v>-0.057406133818660235</v>
      </c>
      <c r="I6" s="8">
        <v>1.1559715966509483</v>
      </c>
      <c r="J6" s="8">
        <v>1.2345082937652694</v>
      </c>
      <c r="K6" s="8">
        <v>-1.0249572387665016</v>
      </c>
      <c r="L6" s="8">
        <v>0.6180570587844731</v>
      </c>
      <c r="M6" s="8">
        <v>0.49831464845359635</v>
      </c>
      <c r="N6" s="8">
        <f>('Tavola 1'!O6-'Tavola 1'!N6)/'Tavola 1'!N6*100</f>
        <v>1.5404088539101457</v>
      </c>
      <c r="O6" s="8">
        <v>1.564810940857234</v>
      </c>
      <c r="P6" s="8">
        <f>('Tavola 1'!P6-'Tavola 1'!G6)/'Tavola 1'!G6*100</f>
        <v>4.354690660555795</v>
      </c>
    </row>
    <row r="7" spans="1:16" ht="14.25">
      <c r="A7" s="27"/>
      <c r="B7" s="4" t="s">
        <v>16</v>
      </c>
      <c r="C7" s="7">
        <v>0.19817386873830406</v>
      </c>
      <c r="D7" s="7">
        <v>1.5646135272976875</v>
      </c>
      <c r="E7" s="7">
        <v>0.6012500622869303</v>
      </c>
      <c r="F7" s="7">
        <v>0.855806935630071</v>
      </c>
      <c r="G7" s="7">
        <v>-1.6960766463978842</v>
      </c>
      <c r="H7" s="7">
        <v>-0.7571572984870846</v>
      </c>
      <c r="I7" s="7">
        <v>0.3169151057184935</v>
      </c>
      <c r="J7" s="7">
        <v>-0.14281198132030706</v>
      </c>
      <c r="K7" s="7">
        <v>-1.663726324916404</v>
      </c>
      <c r="L7" s="7">
        <v>0.3982869272867978</v>
      </c>
      <c r="M7" s="7">
        <v>0.8341339033670233</v>
      </c>
      <c r="N7" s="7">
        <f>('Tavola 1'!O7-'Tavola 1'!N7)/'Tavola 1'!N7*100</f>
        <v>1.3046437679506162</v>
      </c>
      <c r="O7" s="7">
        <v>1.1649612761985517</v>
      </c>
      <c r="P7" s="7">
        <f>('Tavola 1'!P7-'Tavola 1'!G7)/'Tavola 1'!G7*100</f>
        <v>-0.2918535485043493</v>
      </c>
    </row>
    <row r="8" spans="1:16" ht="14.25">
      <c r="A8" s="25" t="s">
        <v>17</v>
      </c>
      <c r="B8" s="4" t="s">
        <v>14</v>
      </c>
      <c r="C8" s="8">
        <v>0.8290442305445909</v>
      </c>
      <c r="D8" s="8">
        <v>0.9700867403464251</v>
      </c>
      <c r="E8" s="8">
        <v>0.6413044860411642</v>
      </c>
      <c r="F8" s="8">
        <v>0.5732067565409572</v>
      </c>
      <c r="G8" s="8">
        <v>-1.864940213727439</v>
      </c>
      <c r="H8" s="8">
        <v>-1.0548278884329352</v>
      </c>
      <c r="I8" s="8">
        <v>-0.04447048752801741</v>
      </c>
      <c r="J8" s="8">
        <v>-0.9255210862971373</v>
      </c>
      <c r="K8" s="8">
        <v>-1.0820556322554309</v>
      </c>
      <c r="L8" s="8">
        <v>0.4127358852773923</v>
      </c>
      <c r="M8" s="8">
        <v>0.7682727460015232</v>
      </c>
      <c r="N8" s="8">
        <f>('Tavola 1'!O8-'Tavola 1'!N8)/'Tavola 1'!N8*100</f>
        <v>1.1140868189969402</v>
      </c>
      <c r="O8" s="8">
        <v>0.909134985815684</v>
      </c>
      <c r="P8" s="8">
        <f>('Tavola 1'!P8-'Tavola 1'!G8)/'Tavola 1'!G8*100</f>
        <v>-1.7986936200951482</v>
      </c>
    </row>
    <row r="9" spans="1:16" ht="14.25">
      <c r="A9" s="26"/>
      <c r="B9" s="4" t="s">
        <v>15</v>
      </c>
      <c r="C9" s="7">
        <v>0.5874949749710021</v>
      </c>
      <c r="D9" s="7">
        <v>2.2784477449298355</v>
      </c>
      <c r="E9" s="7">
        <v>1.0630355595944698</v>
      </c>
      <c r="F9" s="7">
        <v>2.067731934176018</v>
      </c>
      <c r="G9" s="7">
        <v>-1.1699893426713348</v>
      </c>
      <c r="H9" s="7">
        <v>-0.09423034962606258</v>
      </c>
      <c r="I9" s="7">
        <v>1.3183834450604097</v>
      </c>
      <c r="J9" s="7">
        <v>0.6549886421129419</v>
      </c>
      <c r="K9" s="7">
        <v>-0.6195962074191177</v>
      </c>
      <c r="L9" s="7">
        <v>0.39750046452228505</v>
      </c>
      <c r="M9" s="7">
        <v>0.02989947901586417</v>
      </c>
      <c r="N9" s="7">
        <f>('Tavola 1'!O9-'Tavola 1'!N9)/'Tavola 1'!N9*100</f>
        <v>1.8472236671616242</v>
      </c>
      <c r="O9" s="7">
        <v>1.5195589651560664</v>
      </c>
      <c r="P9" s="7">
        <f>('Tavola 1'!P9-'Tavola 1'!G9)/'Tavola 1'!G9*100</f>
        <v>3.90952874488668</v>
      </c>
    </row>
    <row r="10" spans="1:16" ht="14.25">
      <c r="A10" s="27"/>
      <c r="B10" s="4" t="s">
        <v>16</v>
      </c>
      <c r="C10" s="8">
        <v>0.7282313578183884</v>
      </c>
      <c r="D10" s="8">
        <v>1.5153806697366017</v>
      </c>
      <c r="E10" s="8">
        <v>0.8183932282712171</v>
      </c>
      <c r="F10" s="8">
        <v>1.2022943998902886</v>
      </c>
      <c r="G10" s="8">
        <v>-1.5699059179545938</v>
      </c>
      <c r="H10" s="8">
        <v>-0.6453877510583897</v>
      </c>
      <c r="I10" s="8">
        <v>0.5396720225847099</v>
      </c>
      <c r="J10" s="8">
        <v>-0.2428407174193499</v>
      </c>
      <c r="K10" s="8">
        <v>-0.8804960617483741</v>
      </c>
      <c r="L10" s="8">
        <v>0.4060784399006394</v>
      </c>
      <c r="M10" s="8">
        <v>0.44564359019185734</v>
      </c>
      <c r="N10" s="8">
        <f>('Tavola 1'!O10-'Tavola 1'!N10)/'Tavola 1'!N10*100</f>
        <v>1.433102206346196</v>
      </c>
      <c r="O10" s="8">
        <v>1.1758305876211548</v>
      </c>
      <c r="P10" s="8">
        <f>('Tavola 1'!P10-'Tavola 1'!G10)/'Tavola 1'!G10*100</f>
        <v>0.6246048460781646</v>
      </c>
    </row>
    <row r="11" spans="1:16" ht="14.25">
      <c r="A11" s="25" t="s">
        <v>18</v>
      </c>
      <c r="B11" s="4" t="s">
        <v>14</v>
      </c>
      <c r="C11" s="7">
        <v>-0.11719958727004916</v>
      </c>
      <c r="D11" s="7">
        <v>2.358884351837312</v>
      </c>
      <c r="E11" s="7">
        <v>0.5041341066198285</v>
      </c>
      <c r="F11" s="7">
        <v>1.0482161793277638</v>
      </c>
      <c r="G11" s="7">
        <v>-0.5512747364069874</v>
      </c>
      <c r="H11" s="7">
        <v>-0.4951288425356985</v>
      </c>
      <c r="I11" s="7">
        <v>-0.815629672284625</v>
      </c>
      <c r="J11" s="7">
        <v>-0.36647582242032045</v>
      </c>
      <c r="K11" s="7">
        <v>-1.0999736551081443</v>
      </c>
      <c r="L11" s="7">
        <v>1.0183730036153054</v>
      </c>
      <c r="M11" s="7">
        <v>0.9929108127052527</v>
      </c>
      <c r="N11" s="7">
        <f>('Tavola 1'!O11-'Tavola 1'!N11)/'Tavola 1'!N11*100</f>
        <v>0.736172427056715</v>
      </c>
      <c r="O11" s="7">
        <v>0.7071796101487984</v>
      </c>
      <c r="P11" s="7">
        <f>('Tavola 1'!P11-'Tavola 1'!G11)/'Tavola 1'!G11*100</f>
        <v>0.098101431640474</v>
      </c>
    </row>
    <row r="12" spans="1:16" ht="14.25">
      <c r="A12" s="26"/>
      <c r="B12" s="4" t="s">
        <v>15</v>
      </c>
      <c r="C12" s="8">
        <v>1.2710522161705116</v>
      </c>
      <c r="D12" s="8">
        <v>0.8281719697813781</v>
      </c>
      <c r="E12" s="8">
        <v>1.3663900927250683</v>
      </c>
      <c r="F12" s="8">
        <v>3.0994287024436944</v>
      </c>
      <c r="G12" s="8">
        <v>-0.3720957938184293</v>
      </c>
      <c r="H12" s="8">
        <v>0.2204242169683787</v>
      </c>
      <c r="I12" s="8">
        <v>0.7081910032647938</v>
      </c>
      <c r="J12" s="8">
        <v>1.4256743815002018</v>
      </c>
      <c r="K12" s="8">
        <v>0.5799216193222175</v>
      </c>
      <c r="L12" s="8">
        <v>2.871517728258787</v>
      </c>
      <c r="M12" s="8">
        <v>0.6262927224635266</v>
      </c>
      <c r="N12" s="8">
        <f>('Tavola 1'!O12-'Tavola 1'!N12)/'Tavola 1'!N12*100</f>
        <v>0.2407957901173144</v>
      </c>
      <c r="O12" s="8">
        <v>1.6825474698597485</v>
      </c>
      <c r="P12" s="8">
        <f>('Tavola 1'!P12-'Tavola 1'!G12)/'Tavola 1'!G12*100</f>
        <v>8.23276835597297</v>
      </c>
    </row>
    <row r="13" spans="1:16" ht="14.25">
      <c r="A13" s="27"/>
      <c r="B13" s="4" t="s">
        <v>16</v>
      </c>
      <c r="C13" s="7">
        <v>0.4607490054741654</v>
      </c>
      <c r="D13" s="7">
        <v>1.7164874021669683</v>
      </c>
      <c r="E13" s="7">
        <v>0.8628384473612601</v>
      </c>
      <c r="F13" s="7">
        <v>1.905794647042865</v>
      </c>
      <c r="G13" s="7">
        <v>-0.4754854955507617</v>
      </c>
      <c r="H13" s="7">
        <v>-0.19217036053301947</v>
      </c>
      <c r="I13" s="7">
        <v>-0.16772508558524746</v>
      </c>
      <c r="J13" s="7">
        <v>0.4022002019470185</v>
      </c>
      <c r="K13" s="7">
        <v>-0.3721412217628055</v>
      </c>
      <c r="L13" s="7">
        <v>1.8289634385113815</v>
      </c>
      <c r="M13" s="7">
        <v>0.8308844912162785</v>
      </c>
      <c r="N13" s="7">
        <f>('Tavola 1'!O13-'Tavola 1'!N13)/'Tavola 1'!N13*100</f>
        <v>0.5177344777064427</v>
      </c>
      <c r="O13" s="7">
        <v>1.1361270815033098</v>
      </c>
      <c r="P13" s="7">
        <f>('Tavola 1'!P13-'Tavola 1'!G13)/'Tavola 1'!G13*100</f>
        <v>3.538908827346437</v>
      </c>
    </row>
    <row r="14" spans="1:16" ht="14.25">
      <c r="A14" s="25" t="s">
        <v>19</v>
      </c>
      <c r="B14" s="4" t="s">
        <v>14</v>
      </c>
      <c r="C14" s="8">
        <v>-0.10911573797492832</v>
      </c>
      <c r="D14" s="8">
        <v>0.6379395079872681</v>
      </c>
      <c r="E14" s="8">
        <v>-0.013089496926994309</v>
      </c>
      <c r="F14" s="8">
        <v>-1.372290224436081</v>
      </c>
      <c r="G14" s="8">
        <v>-3.2259468862141905</v>
      </c>
      <c r="H14" s="8">
        <v>-2.0100162193906113</v>
      </c>
      <c r="I14" s="8">
        <v>-0.23126518699195772</v>
      </c>
      <c r="J14" s="8">
        <v>-1.880318624827571</v>
      </c>
      <c r="K14" s="8">
        <v>-4.551629465150469</v>
      </c>
      <c r="L14" s="8">
        <v>-0.6113359642800843</v>
      </c>
      <c r="M14" s="8">
        <v>1.6774497927066039</v>
      </c>
      <c r="N14" s="8">
        <f>('Tavola 1'!O14-'Tavola 1'!N14)/'Tavola 1'!N14*100</f>
        <v>1.4593122283954267</v>
      </c>
      <c r="O14" s="8">
        <v>0.9426564342194095</v>
      </c>
      <c r="P14" s="8">
        <f>('Tavola 1'!P14-'Tavola 1'!G14)/'Tavola 1'!G14*100</f>
        <v>-8.296086299077423</v>
      </c>
    </row>
    <row r="15" spans="1:16" ht="14.25">
      <c r="A15" s="26"/>
      <c r="B15" s="4" t="s">
        <v>15</v>
      </c>
      <c r="C15" s="7">
        <v>-2.540781310827526</v>
      </c>
      <c r="D15" s="7">
        <v>3.376782085122606</v>
      </c>
      <c r="E15" s="7">
        <v>0.09150549950806121</v>
      </c>
      <c r="F15" s="7">
        <v>1.116318478124319</v>
      </c>
      <c r="G15" s="7">
        <v>-2.0806675837903046</v>
      </c>
      <c r="H15" s="7">
        <v>-0.23046382639409832</v>
      </c>
      <c r="I15" s="7">
        <v>1.198098377364316</v>
      </c>
      <c r="J15" s="7">
        <v>2.39965694289338</v>
      </c>
      <c r="K15" s="7">
        <v>-3.4250646185790767</v>
      </c>
      <c r="L15" s="7">
        <v>-1.0246516513661506</v>
      </c>
      <c r="M15" s="7">
        <v>1.484477902453952</v>
      </c>
      <c r="N15" s="7">
        <f>('Tavola 1'!O15-'Tavola 1'!N15)/'Tavola 1'!N15*100</f>
        <v>2.10501091497401</v>
      </c>
      <c r="O15" s="7">
        <v>1.556418649891962</v>
      </c>
      <c r="P15" s="7">
        <f>('Tavola 1'!P15-'Tavola 1'!G15)/'Tavola 1'!G15*100</f>
        <v>1.8316476576619962</v>
      </c>
    </row>
    <row r="16" spans="1:16" ht="14.25">
      <c r="A16" s="27"/>
      <c r="B16" s="4" t="s">
        <v>16</v>
      </c>
      <c r="C16" s="8">
        <v>-0.9275561051077748</v>
      </c>
      <c r="D16" s="8">
        <v>1.5447406675582933</v>
      </c>
      <c r="E16" s="8">
        <v>0.02216556485918049</v>
      </c>
      <c r="F16" s="8">
        <v>-0.5329072549616362</v>
      </c>
      <c r="G16" s="8">
        <v>-2.83322833676101</v>
      </c>
      <c r="H16" s="8">
        <v>-1.3951016076870038</v>
      </c>
      <c r="I16" s="8">
        <v>0.26847722057192824</v>
      </c>
      <c r="J16" s="8">
        <v>-0.37007133263710146</v>
      </c>
      <c r="K16" s="8">
        <v>-4.143034710305624</v>
      </c>
      <c r="L16" s="8">
        <v>-0.7623588455011759</v>
      </c>
      <c r="M16" s="8">
        <v>1.6071254762071454</v>
      </c>
      <c r="N16" s="8">
        <f>('Tavola 1'!O16-'Tavola 1'!N16)/'Tavola 1'!N16*100</f>
        <v>1.6943387259032625</v>
      </c>
      <c r="O16" s="8">
        <v>1.1669606075189005</v>
      </c>
      <c r="P16" s="8">
        <f>('Tavola 1'!P16-'Tavola 1'!G16)/'Tavola 1'!G16*100</f>
        <v>-4.823384985842555</v>
      </c>
    </row>
    <row r="17" spans="1:16" ht="14.25">
      <c r="A17" s="25" t="s">
        <v>20</v>
      </c>
      <c r="B17" s="4" t="s">
        <v>14</v>
      </c>
      <c r="C17" s="7">
        <v>-1.2768033739687439</v>
      </c>
      <c r="D17" s="7">
        <v>-0.7187846843965706</v>
      </c>
      <c r="E17" s="7">
        <v>-0.2580382888857582</v>
      </c>
      <c r="F17" s="7">
        <v>-2.5418972222797804</v>
      </c>
      <c r="G17" s="7">
        <v>-4.051442671900117</v>
      </c>
      <c r="H17" s="7">
        <v>-1.606690866914959</v>
      </c>
      <c r="I17" s="7">
        <v>-1.1467747839063032</v>
      </c>
      <c r="J17" s="7">
        <v>-1.803680084611</v>
      </c>
      <c r="K17" s="7">
        <v>-2.039557456156033</v>
      </c>
      <c r="L17" s="7">
        <v>-0.3371502904664182</v>
      </c>
      <c r="M17" s="7">
        <v>1.5997512334345316</v>
      </c>
      <c r="N17" s="7">
        <f>('Tavola 1'!O17-'Tavola 1'!N17)/'Tavola 1'!N17*100</f>
        <v>3.5932065937836315</v>
      </c>
      <c r="O17" s="7">
        <v>2.234098607452027</v>
      </c>
      <c r="P17" s="7">
        <f>('Tavola 1'!P17-'Tavola 1'!G17)/'Tavola 1'!G17*100</f>
        <v>-3.7293722062491326</v>
      </c>
    </row>
    <row r="18" spans="1:16" ht="14.25">
      <c r="A18" s="26"/>
      <c r="B18" s="4" t="s">
        <v>15</v>
      </c>
      <c r="C18" s="8">
        <v>-4.951237679502498</v>
      </c>
      <c r="D18" s="8">
        <v>2.344602857262621</v>
      </c>
      <c r="E18" s="8">
        <v>-1.6224099492139903</v>
      </c>
      <c r="F18" s="8">
        <v>-1.8015751338103458</v>
      </c>
      <c r="G18" s="8">
        <v>-3.4729441777817116</v>
      </c>
      <c r="H18" s="8">
        <v>-2.286758569854511</v>
      </c>
      <c r="I18" s="8">
        <v>-0.3705354002016868</v>
      </c>
      <c r="J18" s="8">
        <v>8.307440623308159</v>
      </c>
      <c r="K18" s="8">
        <v>2.7360467411758047</v>
      </c>
      <c r="L18" s="8">
        <v>-2.8283626029961857</v>
      </c>
      <c r="M18" s="8">
        <v>-0.09778487327878435</v>
      </c>
      <c r="N18" s="8">
        <f>('Tavola 1'!O18-'Tavola 1'!N18)/'Tavola 1'!N18*100</f>
        <v>4.162739639458043</v>
      </c>
      <c r="O18" s="8">
        <v>2.3663078763027467</v>
      </c>
      <c r="P18" s="8">
        <f>('Tavola 1'!P18-'Tavola 1'!G18)/'Tavola 1'!G18*100</f>
        <v>8.231952339873327</v>
      </c>
    </row>
    <row r="19" spans="1:16" ht="14.25">
      <c r="A19" s="27"/>
      <c r="B19" s="4" t="s">
        <v>16</v>
      </c>
      <c r="C19" s="7">
        <v>-2.4808032742130655</v>
      </c>
      <c r="D19" s="7">
        <v>0.25963519538115987</v>
      </c>
      <c r="E19" s="7">
        <v>-0.7028742494808944</v>
      </c>
      <c r="F19" s="7">
        <v>-2.3028494627113214</v>
      </c>
      <c r="G19" s="7">
        <v>-3.863585500214825</v>
      </c>
      <c r="H19" s="7">
        <v>-1.8283604385973662</v>
      </c>
      <c r="I19" s="7">
        <v>-0.8949392658644871</v>
      </c>
      <c r="J19" s="7">
        <v>1.494030722538161</v>
      </c>
      <c r="K19" s="7">
        <v>-0.3774488792516613</v>
      </c>
      <c r="L19" s="7">
        <v>-1.2312933262130097</v>
      </c>
      <c r="M19" s="7">
        <v>1.0003254340829426</v>
      </c>
      <c r="N19" s="7">
        <f>('Tavola 1'!O19-'Tavola 1'!N19)/'Tavola 1'!N19*100</f>
        <v>3.7921308227097836</v>
      </c>
      <c r="O19" s="7">
        <v>2.280441018483338</v>
      </c>
      <c r="P19" s="7">
        <f>('Tavola 1'!P19-'Tavola 1'!G19)/'Tavola 1'!G19*100</f>
        <v>0.1537272116911781</v>
      </c>
    </row>
  </sheetData>
  <sheetProtection/>
  <mergeCells count="21">
    <mergeCell ref="P2:P3"/>
    <mergeCell ref="C1:P1"/>
    <mergeCell ref="A17:A19"/>
    <mergeCell ref="A1:B1"/>
    <mergeCell ref="A2:B3"/>
    <mergeCell ref="C2:C3"/>
    <mergeCell ref="D2:D3"/>
    <mergeCell ref="A5:A7"/>
    <mergeCell ref="A8:A10"/>
    <mergeCell ref="A11:A13"/>
    <mergeCell ref="A14:A16"/>
    <mergeCell ref="F2:F3"/>
    <mergeCell ref="G2:G3"/>
    <mergeCell ref="H2:H3"/>
    <mergeCell ref="O2:O3"/>
    <mergeCell ref="I2:I3"/>
    <mergeCell ref="M2:M3"/>
    <mergeCell ref="L2:L3"/>
    <mergeCell ref="K2:K3"/>
    <mergeCell ref="J2:J3"/>
    <mergeCell ref="E2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1.57421875" style="0" customWidth="1"/>
  </cols>
  <sheetData>
    <row r="1" spans="1:16" s="9" customFormat="1" ht="15" customHeight="1">
      <c r="A1" s="28" t="s">
        <v>34</v>
      </c>
      <c r="B1" s="29"/>
      <c r="C1" s="23" t="s">
        <v>33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.25">
      <c r="A2" s="30" t="s">
        <v>1</v>
      </c>
      <c r="B2" s="31"/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>
        <v>2012</v>
      </c>
      <c r="L2" s="21">
        <v>2013</v>
      </c>
      <c r="M2" s="21">
        <v>2014</v>
      </c>
      <c r="N2" s="21">
        <v>2015</v>
      </c>
      <c r="O2" s="21">
        <v>2016</v>
      </c>
      <c r="P2" s="21">
        <v>2017</v>
      </c>
    </row>
    <row r="3" spans="1:16" ht="14.25">
      <c r="A3" s="32"/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4.2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 t="s">
        <v>12</v>
      </c>
      <c r="M4" s="3" t="s">
        <v>12</v>
      </c>
      <c r="N4" s="3" t="s">
        <v>12</v>
      </c>
      <c r="O4" s="3" t="s">
        <v>12</v>
      </c>
      <c r="P4" s="3" t="s">
        <v>12</v>
      </c>
    </row>
    <row r="5" spans="1:28" ht="14.25">
      <c r="A5" s="25" t="s">
        <v>13</v>
      </c>
      <c r="B5" s="4" t="s">
        <v>14</v>
      </c>
      <c r="C5" s="5">
        <v>969.475</v>
      </c>
      <c r="D5" s="5">
        <v>918.593</v>
      </c>
      <c r="E5" s="5">
        <v>923.121</v>
      </c>
      <c r="F5" s="5">
        <v>889.772</v>
      </c>
      <c r="G5" s="5">
        <v>882.938</v>
      </c>
      <c r="H5" s="5">
        <v>793.306</v>
      </c>
      <c r="I5" s="5">
        <v>734.706</v>
      </c>
      <c r="J5" s="5">
        <v>697.729</v>
      </c>
      <c r="K5" s="12">
        <v>669.716</v>
      </c>
      <c r="L5" s="12">
        <v>575.872</v>
      </c>
      <c r="M5" s="12">
        <v>557.937</v>
      </c>
      <c r="N5" s="12">
        <v>568.769</v>
      </c>
      <c r="O5" s="12">
        <v>584</v>
      </c>
      <c r="P5" s="12">
        <v>610.235</v>
      </c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14.25">
      <c r="A6" s="26"/>
      <c r="B6" s="4" t="s">
        <v>15</v>
      </c>
      <c r="C6" s="6">
        <v>687.06</v>
      </c>
      <c r="D6" s="6">
        <v>611.247</v>
      </c>
      <c r="E6" s="6">
        <v>583.628</v>
      </c>
      <c r="F6" s="6">
        <v>565.902</v>
      </c>
      <c r="G6" s="6">
        <v>560.312</v>
      </c>
      <c r="H6" s="6">
        <v>494.357</v>
      </c>
      <c r="I6" s="6">
        <v>476.62</v>
      </c>
      <c r="J6" s="6">
        <v>451.542</v>
      </c>
      <c r="K6" s="13">
        <v>437.194</v>
      </c>
      <c r="L6" s="13">
        <v>399.891</v>
      </c>
      <c r="M6" s="13">
        <v>371.519</v>
      </c>
      <c r="N6" s="13">
        <v>358.957</v>
      </c>
      <c r="O6" s="13">
        <v>393</v>
      </c>
      <c r="P6" s="13">
        <v>393.953</v>
      </c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4.25">
      <c r="A7" s="27"/>
      <c r="B7" s="4" t="s">
        <v>16</v>
      </c>
      <c r="C7" s="5">
        <v>1656.535</v>
      </c>
      <c r="D7" s="5">
        <v>1529.839</v>
      </c>
      <c r="E7" s="5">
        <v>1506.749</v>
      </c>
      <c r="F7" s="5">
        <v>1455.674</v>
      </c>
      <c r="G7" s="5">
        <v>1443.25</v>
      </c>
      <c r="H7" s="5">
        <v>1287.663</v>
      </c>
      <c r="I7" s="5">
        <v>1211.326</v>
      </c>
      <c r="J7" s="5">
        <v>1149.27</v>
      </c>
      <c r="K7" s="12">
        <v>1106.91</v>
      </c>
      <c r="L7" s="12">
        <v>975.763</v>
      </c>
      <c r="M7" s="12">
        <v>929.456</v>
      </c>
      <c r="N7" s="12">
        <v>927.726</v>
      </c>
      <c r="O7" s="12">
        <v>977</v>
      </c>
      <c r="P7" s="12">
        <v>1004.188</v>
      </c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14.25">
      <c r="A8" s="25" t="s">
        <v>17</v>
      </c>
      <c r="B8" s="4" t="s">
        <v>14</v>
      </c>
      <c r="C8" s="6">
        <v>481.163</v>
      </c>
      <c r="D8" s="6">
        <v>463.223</v>
      </c>
      <c r="E8" s="6">
        <v>457.281</v>
      </c>
      <c r="F8" s="6">
        <v>438.453</v>
      </c>
      <c r="G8" s="6">
        <v>443.392</v>
      </c>
      <c r="H8" s="6">
        <v>395.647</v>
      </c>
      <c r="I8" s="6">
        <v>366.728</v>
      </c>
      <c r="J8" s="6">
        <v>356.905</v>
      </c>
      <c r="K8" s="13">
        <v>341.48</v>
      </c>
      <c r="L8" s="13">
        <v>293.454</v>
      </c>
      <c r="M8" s="13">
        <v>295.876</v>
      </c>
      <c r="N8" s="13">
        <v>294.609</v>
      </c>
      <c r="O8" s="13">
        <v>306</v>
      </c>
      <c r="P8" s="13">
        <v>326.134</v>
      </c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4.25">
      <c r="A9" s="26"/>
      <c r="B9" s="4" t="s">
        <v>15</v>
      </c>
      <c r="C9" s="5">
        <v>378.193</v>
      </c>
      <c r="D9" s="5">
        <v>342.347</v>
      </c>
      <c r="E9" s="5">
        <v>315.509</v>
      </c>
      <c r="F9" s="5">
        <v>311.512</v>
      </c>
      <c r="G9" s="5">
        <v>303.317</v>
      </c>
      <c r="H9" s="5">
        <v>269.473</v>
      </c>
      <c r="I9" s="5">
        <v>256.588</v>
      </c>
      <c r="J9" s="5">
        <v>248.648</v>
      </c>
      <c r="K9" s="12">
        <v>240.929</v>
      </c>
      <c r="L9" s="12">
        <v>219.824</v>
      </c>
      <c r="M9" s="12">
        <v>209.179</v>
      </c>
      <c r="N9" s="12">
        <v>198.613</v>
      </c>
      <c r="O9" s="12">
        <v>219</v>
      </c>
      <c r="P9" s="12">
        <v>226.323</v>
      </c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14.25">
      <c r="A10" s="27"/>
      <c r="B10" s="4" t="s">
        <v>16</v>
      </c>
      <c r="C10" s="6">
        <v>859.355</v>
      </c>
      <c r="D10" s="6">
        <v>805.571</v>
      </c>
      <c r="E10" s="6">
        <v>772.789</v>
      </c>
      <c r="F10" s="6">
        <v>749.965</v>
      </c>
      <c r="G10" s="6">
        <v>746.709</v>
      </c>
      <c r="H10" s="6">
        <v>665.12</v>
      </c>
      <c r="I10" s="6">
        <v>623.316</v>
      </c>
      <c r="J10" s="6">
        <v>605.553</v>
      </c>
      <c r="K10" s="13">
        <v>582.409</v>
      </c>
      <c r="L10" s="13">
        <v>513.278</v>
      </c>
      <c r="M10" s="13">
        <v>505.054</v>
      </c>
      <c r="N10" s="13">
        <v>493.222</v>
      </c>
      <c r="O10" s="13">
        <v>525</v>
      </c>
      <c r="P10" s="13">
        <v>552.458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4.25">
      <c r="A11" s="25" t="s">
        <v>18</v>
      </c>
      <c r="B11" s="4" t="s">
        <v>14</v>
      </c>
      <c r="C11" s="5">
        <v>161.55</v>
      </c>
      <c r="D11" s="5">
        <v>156.287</v>
      </c>
      <c r="E11" s="5">
        <v>164.064</v>
      </c>
      <c r="F11" s="5">
        <v>156.117</v>
      </c>
      <c r="G11" s="5">
        <v>158.186</v>
      </c>
      <c r="H11" s="5">
        <v>149.934</v>
      </c>
      <c r="I11" s="5">
        <v>138.694</v>
      </c>
      <c r="J11" s="5">
        <v>129.458</v>
      </c>
      <c r="K11" s="12">
        <v>122.709</v>
      </c>
      <c r="L11" s="12">
        <v>106.768</v>
      </c>
      <c r="M11" s="12">
        <v>101.5</v>
      </c>
      <c r="N11" s="12">
        <v>106.635</v>
      </c>
      <c r="O11" s="12">
        <v>106</v>
      </c>
      <c r="P11" s="12">
        <v>115.473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ht="14.25">
      <c r="A12" s="26"/>
      <c r="B12" s="4" t="s">
        <v>15</v>
      </c>
      <c r="C12" s="6">
        <v>124.615</v>
      </c>
      <c r="D12" s="6">
        <v>109.831</v>
      </c>
      <c r="E12" s="6">
        <v>107.376</v>
      </c>
      <c r="F12" s="6">
        <v>106.873</v>
      </c>
      <c r="G12" s="6">
        <v>106.5</v>
      </c>
      <c r="H12" s="6">
        <v>94.804</v>
      </c>
      <c r="I12" s="6">
        <v>89.516</v>
      </c>
      <c r="J12" s="6">
        <v>82.834</v>
      </c>
      <c r="K12" s="13">
        <v>78.513</v>
      </c>
      <c r="L12" s="13">
        <v>74.932</v>
      </c>
      <c r="M12" s="13">
        <v>69.259</v>
      </c>
      <c r="N12" s="13">
        <v>71.983</v>
      </c>
      <c r="O12" s="13">
        <v>73</v>
      </c>
      <c r="P12" s="13">
        <v>77.439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14.25">
      <c r="A13" s="27"/>
      <c r="B13" s="4" t="s">
        <v>16</v>
      </c>
      <c r="C13" s="5">
        <v>286.166</v>
      </c>
      <c r="D13" s="5">
        <v>266.118</v>
      </c>
      <c r="E13" s="5">
        <v>271.44</v>
      </c>
      <c r="F13" s="5">
        <v>262.99</v>
      </c>
      <c r="G13" s="5">
        <v>264.686</v>
      </c>
      <c r="H13" s="5">
        <v>244.737</v>
      </c>
      <c r="I13" s="5">
        <v>228.21</v>
      </c>
      <c r="J13" s="5">
        <v>212.292</v>
      </c>
      <c r="K13" s="12">
        <v>201.223</v>
      </c>
      <c r="L13" s="12">
        <v>181.699</v>
      </c>
      <c r="M13" s="12">
        <v>170.759</v>
      </c>
      <c r="N13" s="12">
        <v>178.619</v>
      </c>
      <c r="O13" s="12">
        <v>179</v>
      </c>
      <c r="P13" s="12">
        <v>192.911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ht="14.25">
      <c r="A14" s="25" t="s">
        <v>19</v>
      </c>
      <c r="B14" s="4" t="s">
        <v>14</v>
      </c>
      <c r="C14" s="6">
        <v>326.762</v>
      </c>
      <c r="D14" s="6">
        <v>299.082</v>
      </c>
      <c r="E14" s="6">
        <v>301.776</v>
      </c>
      <c r="F14" s="6">
        <v>295.202</v>
      </c>
      <c r="G14" s="6">
        <v>281.36</v>
      </c>
      <c r="H14" s="6">
        <v>247.725</v>
      </c>
      <c r="I14" s="6">
        <v>229.284</v>
      </c>
      <c r="J14" s="6">
        <v>211.365</v>
      </c>
      <c r="K14" s="13">
        <v>205.527</v>
      </c>
      <c r="L14" s="13">
        <v>175.651</v>
      </c>
      <c r="M14" s="13">
        <v>160.562</v>
      </c>
      <c r="N14" s="13">
        <v>167.525</v>
      </c>
      <c r="O14" s="13">
        <v>172</v>
      </c>
      <c r="P14" s="13">
        <v>168.628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14.25">
      <c r="A15" s="26"/>
      <c r="B15" s="4" t="s">
        <v>15</v>
      </c>
      <c r="C15" s="5">
        <v>184.252</v>
      </c>
      <c r="D15" s="5">
        <v>159.069</v>
      </c>
      <c r="E15" s="5">
        <v>160.744</v>
      </c>
      <c r="F15" s="5">
        <v>147.517</v>
      </c>
      <c r="G15" s="5">
        <v>150.495</v>
      </c>
      <c r="H15" s="5">
        <v>130.081</v>
      </c>
      <c r="I15" s="5">
        <v>130.516</v>
      </c>
      <c r="J15" s="5">
        <v>120.06</v>
      </c>
      <c r="K15" s="12">
        <v>117.751</v>
      </c>
      <c r="L15" s="12">
        <v>105.135</v>
      </c>
      <c r="M15" s="12">
        <v>93.081</v>
      </c>
      <c r="N15" s="12">
        <v>88.36</v>
      </c>
      <c r="O15" s="12">
        <v>101</v>
      </c>
      <c r="P15" s="12">
        <v>90.192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14.25">
      <c r="A16" s="27"/>
      <c r="B16" s="4" t="s">
        <v>16</v>
      </c>
      <c r="C16" s="6">
        <v>511.014</v>
      </c>
      <c r="D16" s="6">
        <v>458.151</v>
      </c>
      <c r="E16" s="6">
        <v>462.519</v>
      </c>
      <c r="F16" s="6">
        <v>442.719</v>
      </c>
      <c r="G16" s="6">
        <v>431.855</v>
      </c>
      <c r="H16" s="6">
        <v>377.806</v>
      </c>
      <c r="I16" s="6">
        <v>359.799</v>
      </c>
      <c r="J16" s="6">
        <v>331.426</v>
      </c>
      <c r="K16" s="13">
        <v>323.278</v>
      </c>
      <c r="L16" s="13">
        <v>280.786</v>
      </c>
      <c r="M16" s="13">
        <v>253.643</v>
      </c>
      <c r="N16" s="13">
        <v>255.885</v>
      </c>
      <c r="O16" s="13">
        <v>273</v>
      </c>
      <c r="P16" s="13">
        <v>258.819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14.25">
      <c r="A17" s="25" t="s">
        <v>20</v>
      </c>
      <c r="B17" s="4" t="s">
        <v>14</v>
      </c>
      <c r="C17" s="5">
        <v>93.956</v>
      </c>
      <c r="D17" s="5">
        <v>82.531</v>
      </c>
      <c r="E17" s="5">
        <v>80.566</v>
      </c>
      <c r="F17" s="5">
        <v>76.925</v>
      </c>
      <c r="G17" s="5">
        <v>74.26</v>
      </c>
      <c r="H17" s="5">
        <v>63.889</v>
      </c>
      <c r="I17" s="5">
        <v>54.932</v>
      </c>
      <c r="J17" s="5">
        <v>49.424</v>
      </c>
      <c r="K17" s="12">
        <v>56.197</v>
      </c>
      <c r="L17" s="12">
        <v>51.534</v>
      </c>
      <c r="M17" s="12">
        <v>44.323</v>
      </c>
      <c r="N17" s="12">
        <v>47.387</v>
      </c>
      <c r="O17" s="12">
        <v>53</v>
      </c>
      <c r="P17" s="12">
        <v>50.396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14.25">
      <c r="A18" s="26"/>
      <c r="B18" s="4" t="s">
        <v>15</v>
      </c>
      <c r="C18" s="6">
        <v>54.572</v>
      </c>
      <c r="D18" s="6">
        <v>50.366</v>
      </c>
      <c r="E18" s="6">
        <v>46.521</v>
      </c>
      <c r="F18" s="6">
        <v>42.509</v>
      </c>
      <c r="G18" s="6">
        <v>46.212</v>
      </c>
      <c r="H18" s="6">
        <v>34.254</v>
      </c>
      <c r="I18" s="6">
        <v>36.146</v>
      </c>
      <c r="J18" s="6">
        <v>29.924</v>
      </c>
      <c r="K18" s="13">
        <v>31.812</v>
      </c>
      <c r="L18" s="13">
        <v>32.745</v>
      </c>
      <c r="M18" s="13">
        <v>27.759</v>
      </c>
      <c r="N18" s="13">
        <v>25.543</v>
      </c>
      <c r="O18" s="13">
        <v>31</v>
      </c>
      <c r="P18" s="13">
        <v>23.95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14.25">
      <c r="A19" s="27"/>
      <c r="B19" s="4" t="s">
        <v>16</v>
      </c>
      <c r="C19" s="5">
        <v>148.528</v>
      </c>
      <c r="D19" s="5">
        <v>132.897</v>
      </c>
      <c r="E19" s="5">
        <v>127.088</v>
      </c>
      <c r="F19" s="5">
        <v>119.433</v>
      </c>
      <c r="G19" s="5">
        <v>120.472</v>
      </c>
      <c r="H19" s="5">
        <v>98.143</v>
      </c>
      <c r="I19" s="5">
        <v>91.077</v>
      </c>
      <c r="J19" s="5">
        <v>79.349</v>
      </c>
      <c r="K19" s="12">
        <v>88.009</v>
      </c>
      <c r="L19" s="12">
        <v>84.279</v>
      </c>
      <c r="M19" s="12">
        <v>72.082</v>
      </c>
      <c r="N19" s="12">
        <v>72.93</v>
      </c>
      <c r="O19" s="12">
        <v>84</v>
      </c>
      <c r="P19" s="12">
        <v>74.346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</row>
  </sheetData>
  <sheetProtection/>
  <mergeCells count="22">
    <mergeCell ref="P2:P3"/>
    <mergeCell ref="C1:P1"/>
    <mergeCell ref="H2:H3"/>
    <mergeCell ref="I2:I3"/>
    <mergeCell ref="J2:J3"/>
    <mergeCell ref="M2:M3"/>
    <mergeCell ref="L2:L3"/>
    <mergeCell ref="K2:K3"/>
    <mergeCell ref="E2:E3"/>
    <mergeCell ref="F2:F3"/>
    <mergeCell ref="G2:G3"/>
    <mergeCell ref="O2:O3"/>
    <mergeCell ref="N2:N3"/>
    <mergeCell ref="A17:A19"/>
    <mergeCell ref="A1:B1"/>
    <mergeCell ref="A2:B3"/>
    <mergeCell ref="C2:C3"/>
    <mergeCell ref="D2:D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11.421875" style="0" customWidth="1"/>
    <col min="3" max="3" width="10.7109375" style="0" customWidth="1"/>
    <col min="4" max="4" width="10.28125" style="0" customWidth="1"/>
    <col min="5" max="5" width="10.57421875" style="0" customWidth="1"/>
    <col min="6" max="6" width="11.140625" style="0" customWidth="1"/>
    <col min="7" max="7" width="9.7109375" style="0" customWidth="1"/>
    <col min="8" max="8" width="11.00390625" style="0" customWidth="1"/>
    <col min="9" max="9" width="10.7109375" style="0" customWidth="1"/>
    <col min="10" max="10" width="11.140625" style="0" customWidth="1"/>
    <col min="11" max="12" width="11.28125" style="0" customWidth="1"/>
    <col min="13" max="13" width="11.140625" style="0" customWidth="1"/>
    <col min="14" max="14" width="10.00390625" style="0" customWidth="1"/>
    <col min="15" max="15" width="9.7109375" style="0" bestFit="1" customWidth="1"/>
  </cols>
  <sheetData>
    <row r="1" spans="1:15" s="9" customFormat="1" ht="15" customHeight="1">
      <c r="A1" s="28" t="s">
        <v>39</v>
      </c>
      <c r="B1" s="29"/>
      <c r="C1" s="23" t="s">
        <v>38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4.25">
      <c r="A2" s="30" t="s">
        <v>1</v>
      </c>
      <c r="B2" s="31"/>
      <c r="C2" s="21" t="s">
        <v>23</v>
      </c>
      <c r="D2" s="21" t="s">
        <v>24</v>
      </c>
      <c r="E2" s="21" t="s">
        <v>25</v>
      </c>
      <c r="F2" s="21" t="s">
        <v>26</v>
      </c>
      <c r="G2" s="21" t="s">
        <v>27</v>
      </c>
      <c r="H2" s="21" t="s">
        <v>28</v>
      </c>
      <c r="I2" s="21" t="s">
        <v>29</v>
      </c>
      <c r="J2" s="21" t="s">
        <v>65</v>
      </c>
      <c r="K2" s="21" t="s">
        <v>66</v>
      </c>
      <c r="L2" s="16" t="s">
        <v>67</v>
      </c>
      <c r="M2" s="21" t="s">
        <v>68</v>
      </c>
      <c r="N2" s="21" t="s">
        <v>69</v>
      </c>
      <c r="O2" s="21" t="s">
        <v>70</v>
      </c>
    </row>
    <row r="3" spans="1:15" ht="14.25">
      <c r="A3" s="32"/>
      <c r="B3" s="33"/>
      <c r="C3" s="22"/>
      <c r="D3" s="22"/>
      <c r="E3" s="22"/>
      <c r="F3" s="22"/>
      <c r="G3" s="22"/>
      <c r="H3" s="22"/>
      <c r="I3" s="22"/>
      <c r="J3" s="22"/>
      <c r="K3" s="22"/>
      <c r="L3" s="17"/>
      <c r="M3" s="22"/>
      <c r="N3" s="22"/>
      <c r="O3" s="22"/>
    </row>
    <row r="4" spans="1:15" ht="14.2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/>
      <c r="K4" s="3"/>
      <c r="L4" s="3"/>
      <c r="M4" s="3" t="s">
        <v>12</v>
      </c>
      <c r="N4" s="3" t="s">
        <v>12</v>
      </c>
      <c r="O4" s="3" t="s">
        <v>12</v>
      </c>
    </row>
    <row r="5" spans="1:15" ht="14.25">
      <c r="A5" s="25" t="s">
        <v>13</v>
      </c>
      <c r="B5" s="4" t="s">
        <v>14</v>
      </c>
      <c r="C5" s="7">
        <v>-5.248407643312108</v>
      </c>
      <c r="D5" s="7">
        <v>0.4929277710585668</v>
      </c>
      <c r="E5" s="7">
        <v>-3.612635829972445</v>
      </c>
      <c r="F5" s="7">
        <v>-0.7680619304720827</v>
      </c>
      <c r="G5" s="7">
        <v>-10.151562170843247</v>
      </c>
      <c r="H5" s="7">
        <v>-7.3868091253564225</v>
      </c>
      <c r="I5" s="7">
        <v>-5.032897512746592</v>
      </c>
      <c r="J5" s="7">
        <v>-4.0148825690203545</v>
      </c>
      <c r="K5" s="7">
        <v>-14.012506793924596</v>
      </c>
      <c r="L5" s="7">
        <v>-3.1144073683040583</v>
      </c>
      <c r="M5" s="7">
        <v>1.9414378325868322</v>
      </c>
      <c r="N5" s="7">
        <f>('Tavola 3'!O5-'Tavola 3'!N5)/'Tavola 3'!N5*100</f>
        <v>2.6778885628436138</v>
      </c>
      <c r="O5" s="7">
        <f>('Tavola 3'!P5-'Tavola 3'!O5)/'Tavola 3'!O5*100</f>
        <v>4.492294520547947</v>
      </c>
    </row>
    <row r="6" spans="1:15" ht="14.25">
      <c r="A6" s="26"/>
      <c r="B6" s="4" t="s">
        <v>15</v>
      </c>
      <c r="C6" s="8">
        <v>-11.034407475329665</v>
      </c>
      <c r="D6" s="8">
        <v>-4.518467984300932</v>
      </c>
      <c r="E6" s="8">
        <v>-3.037208632896297</v>
      </c>
      <c r="F6" s="8">
        <v>-0.9878035419560333</v>
      </c>
      <c r="G6" s="8">
        <v>-11.771120375790629</v>
      </c>
      <c r="H6" s="8">
        <v>-3.587892959945954</v>
      </c>
      <c r="I6" s="8">
        <v>-5.261634006126481</v>
      </c>
      <c r="J6" s="8">
        <v>-3.1775560191521404</v>
      </c>
      <c r="K6" s="8">
        <v>-8.532367781808532</v>
      </c>
      <c r="L6" s="8">
        <v>-7.09493336934315</v>
      </c>
      <c r="M6" s="8">
        <v>-3.381253717844851</v>
      </c>
      <c r="N6" s="8">
        <f>('Tavola 3'!O6-'Tavola 3'!N6)/'Tavola 3'!N6*100</f>
        <v>9.483865755508322</v>
      </c>
      <c r="O6" s="8">
        <f>('Tavola 3'!P6-'Tavola 3'!O6)/'Tavola 3'!O6*100</f>
        <v>0.2424936386768383</v>
      </c>
    </row>
    <row r="7" spans="1:15" ht="14.25">
      <c r="A7" s="27"/>
      <c r="B7" s="4" t="s">
        <v>16</v>
      </c>
      <c r="C7" s="7">
        <v>-7.648253734451741</v>
      </c>
      <c r="D7" s="7">
        <v>-1.5093091495248794</v>
      </c>
      <c r="E7" s="7">
        <v>-3.3897483920679585</v>
      </c>
      <c r="F7" s="7">
        <v>-0.8534878001530547</v>
      </c>
      <c r="G7" s="7">
        <v>-10.780322189502858</v>
      </c>
      <c r="H7" s="7">
        <v>-5.928336839685538</v>
      </c>
      <c r="I7" s="7">
        <v>-5.122980931640206</v>
      </c>
      <c r="J7" s="7">
        <v>-3.6858179540055778</v>
      </c>
      <c r="K7" s="7">
        <v>-11.84802739156752</v>
      </c>
      <c r="L7" s="7">
        <v>-4.745722065706531</v>
      </c>
      <c r="M7" s="7">
        <v>-0.18613038164259718</v>
      </c>
      <c r="N7" s="7">
        <f>('Tavola 3'!O7-'Tavola 3'!N7)/'Tavola 3'!N7*100</f>
        <v>5.311266473075024</v>
      </c>
      <c r="O7" s="7">
        <f>('Tavola 3'!P7-'Tavola 3'!O7)/'Tavola 3'!O7*100</f>
        <v>2.782804503582394</v>
      </c>
    </row>
    <row r="8" spans="1:15" ht="14.25">
      <c r="A8" s="25" t="s">
        <v>17</v>
      </c>
      <c r="B8" s="4" t="s">
        <v>14</v>
      </c>
      <c r="C8" s="8">
        <v>-3.7284662370132358</v>
      </c>
      <c r="D8" s="8">
        <v>-1.282751504135159</v>
      </c>
      <c r="E8" s="8">
        <v>-4.117380778995854</v>
      </c>
      <c r="F8" s="8">
        <v>1.126460532827925</v>
      </c>
      <c r="G8" s="8">
        <v>-10.76812391743649</v>
      </c>
      <c r="H8" s="8">
        <v>-7.309293385265144</v>
      </c>
      <c r="I8" s="8">
        <v>-2.6785519513099723</v>
      </c>
      <c r="J8" s="8">
        <v>-4.321878370995071</v>
      </c>
      <c r="K8" s="8">
        <v>-14.064074030689941</v>
      </c>
      <c r="L8" s="8">
        <v>0.8253423023710593</v>
      </c>
      <c r="M8" s="8">
        <v>-0.428219929970662</v>
      </c>
      <c r="N8" s="8">
        <f>('Tavola 3'!O8-'Tavola 3'!N8)/'Tavola 3'!N8*100</f>
        <v>3.8664806574137316</v>
      </c>
      <c r="O8" s="8">
        <f>('Tavola 3'!P8-'Tavola 3'!O8)/'Tavola 3'!O8*100</f>
        <v>6.579738562091508</v>
      </c>
    </row>
    <row r="9" spans="1:15" ht="14.25">
      <c r="A9" s="26"/>
      <c r="B9" s="4" t="s">
        <v>15</v>
      </c>
      <c r="C9" s="7">
        <v>-9.478229369660465</v>
      </c>
      <c r="D9" s="7">
        <v>-7.839414395335717</v>
      </c>
      <c r="E9" s="7">
        <v>-1.266841833354996</v>
      </c>
      <c r="F9" s="7">
        <v>-2.630717275738974</v>
      </c>
      <c r="G9" s="7">
        <v>-11.157963450779215</v>
      </c>
      <c r="H9" s="7">
        <v>-4.781555109417266</v>
      </c>
      <c r="I9" s="7">
        <v>-3.0944549238467993</v>
      </c>
      <c r="J9" s="7">
        <v>-3.1043885331874757</v>
      </c>
      <c r="K9" s="7">
        <v>-8.759842111161376</v>
      </c>
      <c r="L9" s="7">
        <v>-4.8425103719339155</v>
      </c>
      <c r="M9" s="7">
        <v>-5.05117626530388</v>
      </c>
      <c r="N9" s="7">
        <f>('Tavola 3'!O9-'Tavola 3'!N9)/'Tavola 3'!N9*100</f>
        <v>10.264685594598541</v>
      </c>
      <c r="O9" s="7">
        <f>('Tavola 3'!P9-'Tavola 3'!O9)/'Tavola 3'!O9*100</f>
        <v>3.3438356164383594</v>
      </c>
    </row>
    <row r="10" spans="1:15" ht="14.25">
      <c r="A10" s="27"/>
      <c r="B10" s="4" t="s">
        <v>16</v>
      </c>
      <c r="C10" s="8">
        <v>-6.258647473977576</v>
      </c>
      <c r="D10" s="8">
        <v>-4.069411634728663</v>
      </c>
      <c r="E10" s="8">
        <v>-2.953458188457646</v>
      </c>
      <c r="F10" s="8">
        <v>-0.43415359383439034</v>
      </c>
      <c r="G10" s="8">
        <v>-10.92647872196531</v>
      </c>
      <c r="H10" s="8">
        <v>-6.285181621361555</v>
      </c>
      <c r="I10" s="8">
        <v>-2.849758389003336</v>
      </c>
      <c r="J10" s="8">
        <v>-3.821961083505491</v>
      </c>
      <c r="K10" s="8">
        <v>-11.869837176279894</v>
      </c>
      <c r="L10" s="8">
        <v>-1.6022506322110135</v>
      </c>
      <c r="M10" s="8">
        <v>-2.342719788379063</v>
      </c>
      <c r="N10" s="8">
        <f>('Tavola 3'!O10-'Tavola 3'!N10)/'Tavola 3'!N10*100</f>
        <v>6.442940501437492</v>
      </c>
      <c r="O10" s="8">
        <f>('Tavola 3'!P10-'Tavola 3'!O10)/'Tavola 3'!O10*100</f>
        <v>5.230095238095232</v>
      </c>
    </row>
    <row r="11" spans="1:15" ht="14.25">
      <c r="A11" s="25" t="s">
        <v>18</v>
      </c>
      <c r="B11" s="4" t="s">
        <v>14</v>
      </c>
      <c r="C11" s="7">
        <v>-3.257814917982052</v>
      </c>
      <c r="D11" s="7">
        <v>4.97610165912711</v>
      </c>
      <c r="E11" s="7">
        <v>-4.84384142773552</v>
      </c>
      <c r="F11" s="7">
        <v>1.3252880852181486</v>
      </c>
      <c r="G11" s="7">
        <v>-5.216643697925233</v>
      </c>
      <c r="H11" s="7">
        <v>-7.496631851347933</v>
      </c>
      <c r="I11" s="7">
        <v>-6.659264279637181</v>
      </c>
      <c r="J11" s="7">
        <v>-5.213273803086712</v>
      </c>
      <c r="K11" s="7">
        <v>-12.990897163207265</v>
      </c>
      <c r="L11" s="7">
        <v>-4.9340626404915335</v>
      </c>
      <c r="M11" s="7">
        <v>5.059113300492616</v>
      </c>
      <c r="N11" s="7">
        <f>('Tavola 3'!O11-'Tavola 3'!N11)/'Tavola 3'!N11*100</f>
        <v>-0.5954892858817509</v>
      </c>
      <c r="O11" s="7">
        <f>('Tavola 3'!P11-'Tavola 3'!O11)/'Tavola 3'!O11*100</f>
        <v>8.936792452830188</v>
      </c>
    </row>
    <row r="12" spans="1:15" ht="14.25">
      <c r="A12" s="26"/>
      <c r="B12" s="4" t="s">
        <v>15</v>
      </c>
      <c r="C12" s="8">
        <v>-11.863740320186167</v>
      </c>
      <c r="D12" s="8">
        <v>-2.2352523422348867</v>
      </c>
      <c r="E12" s="8">
        <v>-0.4684473252868426</v>
      </c>
      <c r="F12" s="8">
        <v>-0.3490123791790299</v>
      </c>
      <c r="G12" s="8">
        <v>-10.982159624413143</v>
      </c>
      <c r="H12" s="8">
        <v>-5.577823720518118</v>
      </c>
      <c r="I12" s="8">
        <v>-7.464587336342109</v>
      </c>
      <c r="J12" s="8">
        <v>-5.216457010406352</v>
      </c>
      <c r="K12" s="8">
        <v>-4.561028109994527</v>
      </c>
      <c r="L12" s="8">
        <v>-7.570864250253566</v>
      </c>
      <c r="M12" s="8">
        <v>3.9330628510374157</v>
      </c>
      <c r="N12" s="8">
        <f>('Tavola 3'!O12-'Tavola 3'!N12)/'Tavola 3'!N12*100</f>
        <v>1.4128335857077308</v>
      </c>
      <c r="O12" s="8">
        <f>('Tavola 3'!P12-'Tavola 3'!O12)/'Tavola 3'!O12*100</f>
        <v>6.080821917808209</v>
      </c>
    </row>
    <row r="13" spans="1:15" ht="14.25">
      <c r="A13" s="27"/>
      <c r="B13" s="4" t="s">
        <v>16</v>
      </c>
      <c r="C13" s="7">
        <v>-7.005723950434365</v>
      </c>
      <c r="D13" s="7">
        <v>1.9998647216648262</v>
      </c>
      <c r="E13" s="7">
        <v>-3.1130268199233675</v>
      </c>
      <c r="F13" s="7">
        <v>0.64489144073918</v>
      </c>
      <c r="G13" s="7">
        <v>-7.536854990441499</v>
      </c>
      <c r="H13" s="7">
        <v>-6.752963385184907</v>
      </c>
      <c r="I13" s="7">
        <v>-6.975154462994612</v>
      </c>
      <c r="J13" s="7">
        <v>-5.214044806210309</v>
      </c>
      <c r="K13" s="7">
        <v>-9.702668184054506</v>
      </c>
      <c r="L13" s="7">
        <v>-6.02094673058191</v>
      </c>
      <c r="M13" s="7">
        <v>4.60297846672797</v>
      </c>
      <c r="N13" s="7">
        <f>('Tavola 3'!O13-'Tavola 3'!N13)/'Tavola 3'!N13*100</f>
        <v>0.2133031760339047</v>
      </c>
      <c r="O13" s="7">
        <f>('Tavola 3'!P13-'Tavola 3'!O13)/'Tavola 3'!O13*100</f>
        <v>7.771508379888268</v>
      </c>
    </row>
    <row r="14" spans="1:15" ht="14.25">
      <c r="A14" s="25" t="s">
        <v>19</v>
      </c>
      <c r="B14" s="4" t="s">
        <v>14</v>
      </c>
      <c r="C14" s="8">
        <v>-8.470997239581104</v>
      </c>
      <c r="D14" s="8">
        <v>0.9007563143218305</v>
      </c>
      <c r="E14" s="8">
        <v>-2.1784369863740034</v>
      </c>
      <c r="F14" s="8">
        <v>-4.688992622001201</v>
      </c>
      <c r="G14" s="8">
        <v>-11.954435598521474</v>
      </c>
      <c r="H14" s="8">
        <v>-7.444141689373299</v>
      </c>
      <c r="I14" s="8">
        <v>-7.815198618307419</v>
      </c>
      <c r="J14" s="8">
        <v>-2.7620466964729364</v>
      </c>
      <c r="K14" s="8">
        <v>-14.536289635911572</v>
      </c>
      <c r="L14" s="8">
        <v>-8.590329687846921</v>
      </c>
      <c r="M14" s="8">
        <v>4.336642543067471</v>
      </c>
      <c r="N14" s="8">
        <f>('Tavola 3'!O14-'Tavola 3'!N14)/'Tavola 3'!N14*100</f>
        <v>2.671243098045064</v>
      </c>
      <c r="O14" s="8">
        <f>('Tavola 3'!P14-'Tavola 3'!O14)/'Tavola 3'!O14*100</f>
        <v>-1.9604651162790778</v>
      </c>
    </row>
    <row r="15" spans="1:15" ht="14.25">
      <c r="A15" s="26"/>
      <c r="B15" s="4" t="s">
        <v>15</v>
      </c>
      <c r="C15" s="7">
        <v>-13.667694244838602</v>
      </c>
      <c r="D15" s="7">
        <v>1.0530021562969603</v>
      </c>
      <c r="E15" s="7">
        <v>-8.228611954411987</v>
      </c>
      <c r="F15" s="7">
        <v>2.0187503813119902</v>
      </c>
      <c r="G15" s="7">
        <v>-13.564570251503383</v>
      </c>
      <c r="H15" s="7">
        <v>0.33440702331624317</v>
      </c>
      <c r="I15" s="7">
        <v>-8.011278310705192</v>
      </c>
      <c r="J15" s="7">
        <v>-1.9232050641345972</v>
      </c>
      <c r="K15" s="7">
        <v>-10.71413406255573</v>
      </c>
      <c r="L15" s="7">
        <v>-11.465258952775006</v>
      </c>
      <c r="M15" s="7">
        <v>-5.071926601562084</v>
      </c>
      <c r="N15" s="7">
        <f>('Tavola 3'!O15-'Tavola 3'!N15)/'Tavola 3'!N15*100</f>
        <v>14.305115436849253</v>
      </c>
      <c r="O15" s="7">
        <f>('Tavola 3'!P15-'Tavola 3'!O15)/'Tavola 3'!O15*100</f>
        <v>-10.700990099009907</v>
      </c>
    </row>
    <row r="16" spans="1:15" ht="14.25">
      <c r="A16" s="27"/>
      <c r="B16" s="4" t="s">
        <v>16</v>
      </c>
      <c r="C16" s="8">
        <v>-10.344726367575056</v>
      </c>
      <c r="D16" s="8">
        <v>0.9533974606625315</v>
      </c>
      <c r="E16" s="8">
        <v>-4.280905216866769</v>
      </c>
      <c r="F16" s="8">
        <v>-2.453926757152952</v>
      </c>
      <c r="G16" s="8">
        <v>-12.515543411561758</v>
      </c>
      <c r="H16" s="8">
        <v>-4.766202760146744</v>
      </c>
      <c r="I16" s="8">
        <v>-7.885791789304582</v>
      </c>
      <c r="J16" s="8">
        <v>-2.4584673501777075</v>
      </c>
      <c r="K16" s="8">
        <v>-13.144105073651785</v>
      </c>
      <c r="L16" s="8">
        <v>-9.666792503899767</v>
      </c>
      <c r="M16" s="8">
        <v>0.8839195246862677</v>
      </c>
      <c r="N16" s="8">
        <f>('Tavola 3'!O16-'Tavola 3'!N16)/'Tavola 3'!N16*100</f>
        <v>6.688551497743131</v>
      </c>
      <c r="O16" s="8">
        <f>('Tavola 3'!P16-'Tavola 3'!O16)/'Tavola 3'!O16*100</f>
        <v>-5.1945054945054885</v>
      </c>
    </row>
    <row r="17" spans="1:15" ht="14.25">
      <c r="A17" s="25" t="s">
        <v>20</v>
      </c>
      <c r="B17" s="4" t="s">
        <v>14</v>
      </c>
      <c r="C17" s="7">
        <v>-12.159947209332024</v>
      </c>
      <c r="D17" s="7">
        <v>-2.380923531763826</v>
      </c>
      <c r="E17" s="7">
        <v>-4.519276121440813</v>
      </c>
      <c r="F17" s="7">
        <v>-3.464413389665248</v>
      </c>
      <c r="G17" s="7">
        <v>-13.965795852410452</v>
      </c>
      <c r="H17" s="7">
        <v>-14.019627791951667</v>
      </c>
      <c r="I17" s="7">
        <v>-10.026942401514605</v>
      </c>
      <c r="J17" s="7">
        <v>13.703868565878933</v>
      </c>
      <c r="K17" s="7">
        <v>-8.297595957079567</v>
      </c>
      <c r="L17" s="7">
        <v>-13.992703846004579</v>
      </c>
      <c r="M17" s="7">
        <v>6.912889470478081</v>
      </c>
      <c r="N17" s="7">
        <f>('Tavola 3'!O17-'Tavola 3'!N17)/'Tavola 3'!N17*100</f>
        <v>11.845020786291597</v>
      </c>
      <c r="O17" s="7">
        <f>('Tavola 3'!P17-'Tavola 3'!O17)/'Tavola 3'!O17*100</f>
        <v>-4.91320754716981</v>
      </c>
    </row>
    <row r="18" spans="1:15" ht="14.25">
      <c r="A18" s="26"/>
      <c r="B18" s="4" t="s">
        <v>15</v>
      </c>
      <c r="C18" s="8">
        <v>-7.70724913875248</v>
      </c>
      <c r="D18" s="8">
        <v>-7.6341182543779516</v>
      </c>
      <c r="E18" s="8">
        <v>-8.624062251456333</v>
      </c>
      <c r="F18" s="8">
        <v>8.711096473687933</v>
      </c>
      <c r="G18" s="8">
        <v>-25.876395741365886</v>
      </c>
      <c r="H18" s="8">
        <v>5.52344251766218</v>
      </c>
      <c r="I18" s="8">
        <v>-17.21352293476457</v>
      </c>
      <c r="J18" s="8">
        <v>6.309316936238477</v>
      </c>
      <c r="K18" s="8">
        <v>2.9328555262165104</v>
      </c>
      <c r="L18" s="8">
        <v>-15.226752175904712</v>
      </c>
      <c r="M18" s="8">
        <v>-7.982996505637815</v>
      </c>
      <c r="N18" s="8">
        <f>('Tavola 3'!O18-'Tavola 3'!N18)/'Tavola 3'!N18*100</f>
        <v>21.363974474415695</v>
      </c>
      <c r="O18" s="8">
        <f>('Tavola 3'!P18-'Tavola 3'!O18)/'Tavola 3'!O18*100</f>
        <v>-22.74193548387097</v>
      </c>
    </row>
    <row r="19" spans="1:15" ht="14.25">
      <c r="A19" s="27"/>
      <c r="B19" s="4" t="s">
        <v>16</v>
      </c>
      <c r="C19" s="7">
        <v>-10.523941613702467</v>
      </c>
      <c r="D19" s="7">
        <v>-4.371054275115313</v>
      </c>
      <c r="E19" s="7">
        <v>-6.023385370766703</v>
      </c>
      <c r="F19" s="7">
        <v>0.8699438178727715</v>
      </c>
      <c r="G19" s="7">
        <v>-18.534597250813462</v>
      </c>
      <c r="H19" s="7">
        <v>-7.1996983992745305</v>
      </c>
      <c r="I19" s="7">
        <v>-12.877016151168785</v>
      </c>
      <c r="J19" s="7">
        <v>10.91381113813658</v>
      </c>
      <c r="K19" s="7">
        <v>-4.238202911065918</v>
      </c>
      <c r="L19" s="7">
        <v>-14.472169816917624</v>
      </c>
      <c r="M19" s="7">
        <v>1.176437945673002</v>
      </c>
      <c r="N19" s="7">
        <f>('Tavola 3'!O19-'Tavola 3'!N19)/'Tavola 3'!N19*100</f>
        <v>15.178938708350461</v>
      </c>
      <c r="O19" s="7">
        <f>('Tavola 3'!P19-'Tavola 3'!O19)/'Tavola 3'!O19*100</f>
        <v>-11.492857142857138</v>
      </c>
    </row>
  </sheetData>
  <sheetProtection/>
  <mergeCells count="20">
    <mergeCell ref="O2:O3"/>
    <mergeCell ref="C1:O1"/>
    <mergeCell ref="N2:N3"/>
    <mergeCell ref="K2:K3"/>
    <mergeCell ref="A11:A13"/>
    <mergeCell ref="M2:M3"/>
    <mergeCell ref="J2:J3"/>
    <mergeCell ref="E2:E3"/>
    <mergeCell ref="F2:F3"/>
    <mergeCell ref="G2:G3"/>
    <mergeCell ref="H2:H3"/>
    <mergeCell ref="I2:I3"/>
    <mergeCell ref="A17:A19"/>
    <mergeCell ref="A1:B1"/>
    <mergeCell ref="A2:B3"/>
    <mergeCell ref="C2:C3"/>
    <mergeCell ref="D2:D3"/>
    <mergeCell ref="A5:A7"/>
    <mergeCell ref="A8:A10"/>
    <mergeCell ref="A14:A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P27" sqref="P27"/>
    </sheetView>
  </sheetViews>
  <sheetFormatPr defaultColWidth="9.140625" defaultRowHeight="15"/>
  <cols>
    <col min="1" max="1" width="11.140625" style="0" customWidth="1"/>
  </cols>
  <sheetData>
    <row r="1" spans="1:16" s="9" customFormat="1" ht="15" customHeight="1">
      <c r="A1" s="28" t="s">
        <v>43</v>
      </c>
      <c r="B1" s="29"/>
      <c r="C1" s="23" t="s">
        <v>42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.25">
      <c r="A2" s="30" t="s">
        <v>1</v>
      </c>
      <c r="B2" s="31"/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>
        <v>2011</v>
      </c>
      <c r="K2" s="21">
        <v>2012</v>
      </c>
      <c r="L2" s="21">
        <v>2013</v>
      </c>
      <c r="M2" s="21">
        <v>2014</v>
      </c>
      <c r="N2" s="21">
        <v>2015</v>
      </c>
      <c r="O2" s="21">
        <v>2016</v>
      </c>
      <c r="P2" s="21">
        <v>2017</v>
      </c>
    </row>
    <row r="3" spans="1:16" ht="14.25">
      <c r="A3" s="32"/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4.2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/>
      <c r="M4" s="3"/>
      <c r="N4" s="3"/>
      <c r="O4" s="3"/>
      <c r="P4" s="3"/>
    </row>
    <row r="5" spans="1:16" ht="14.25">
      <c r="A5" s="25" t="s">
        <v>13</v>
      </c>
      <c r="B5" s="4" t="s">
        <v>14</v>
      </c>
      <c r="C5" s="5">
        <v>3481.788</v>
      </c>
      <c r="D5" s="5">
        <v>3396.149</v>
      </c>
      <c r="E5" s="5">
        <v>3346.678</v>
      </c>
      <c r="F5" s="5">
        <v>3262.608</v>
      </c>
      <c r="G5" s="5">
        <v>3169.848</v>
      </c>
      <c r="H5" s="5">
        <v>2970.046</v>
      </c>
      <c r="I5" s="5">
        <v>2807.289</v>
      </c>
      <c r="J5" s="5">
        <v>2716.699</v>
      </c>
      <c r="K5" s="12">
        <v>2572.011</v>
      </c>
      <c r="L5" s="12">
        <v>2387.968</v>
      </c>
      <c r="M5" s="12">
        <v>2319.061</v>
      </c>
      <c r="N5" s="12">
        <v>2331.513</v>
      </c>
      <c r="O5" s="12">
        <v>2346</v>
      </c>
      <c r="P5" s="12">
        <v>2349.176</v>
      </c>
    </row>
    <row r="6" spans="1:16" ht="14.25">
      <c r="A6" s="26"/>
      <c r="B6" s="4" t="s">
        <v>15</v>
      </c>
      <c r="C6" s="6">
        <v>2495.614</v>
      </c>
      <c r="D6" s="6">
        <v>2441.036</v>
      </c>
      <c r="E6" s="6">
        <v>2431.148</v>
      </c>
      <c r="F6" s="6">
        <v>2364.207</v>
      </c>
      <c r="G6" s="6">
        <v>2348.712</v>
      </c>
      <c r="H6" s="6">
        <v>2217.416</v>
      </c>
      <c r="I6" s="6">
        <v>2073.276</v>
      </c>
      <c r="J6" s="6">
        <v>2022.229</v>
      </c>
      <c r="K6" s="13">
        <v>1959.329</v>
      </c>
      <c r="L6" s="13">
        <v>1819.299</v>
      </c>
      <c r="M6" s="13">
        <v>1786.503</v>
      </c>
      <c r="N6" s="13">
        <v>1748.386</v>
      </c>
      <c r="O6" s="13">
        <v>1728</v>
      </c>
      <c r="P6" s="13">
        <v>1742.964</v>
      </c>
    </row>
    <row r="7" spans="1:16" ht="14.25">
      <c r="A7" s="27"/>
      <c r="B7" s="4" t="s">
        <v>16</v>
      </c>
      <c r="C7" s="5">
        <v>5977.402</v>
      </c>
      <c r="D7" s="5">
        <v>5837.184</v>
      </c>
      <c r="E7" s="5">
        <v>5777.826</v>
      </c>
      <c r="F7" s="5">
        <v>5626.815</v>
      </c>
      <c r="G7" s="5">
        <v>5518.56</v>
      </c>
      <c r="H7" s="5">
        <v>5187.461</v>
      </c>
      <c r="I7" s="5">
        <v>4880.565</v>
      </c>
      <c r="J7" s="5">
        <v>4738.928</v>
      </c>
      <c r="K7" s="12">
        <v>4531.34</v>
      </c>
      <c r="L7" s="12">
        <v>4207.267</v>
      </c>
      <c r="M7" s="12">
        <v>4105.564</v>
      </c>
      <c r="N7" s="12">
        <v>4079.899</v>
      </c>
      <c r="O7" s="12">
        <v>4074</v>
      </c>
      <c r="P7" s="12">
        <v>4092.14</v>
      </c>
    </row>
    <row r="8" spans="1:16" ht="14.25">
      <c r="A8" s="25" t="s">
        <v>17</v>
      </c>
      <c r="B8" s="4" t="s">
        <v>14</v>
      </c>
      <c r="C8" s="6">
        <v>1770.335</v>
      </c>
      <c r="D8" s="6">
        <v>1732.781</v>
      </c>
      <c r="E8" s="6">
        <v>1688.259</v>
      </c>
      <c r="F8" s="6">
        <v>1635.855</v>
      </c>
      <c r="G8" s="6">
        <v>1590.583</v>
      </c>
      <c r="H8" s="6">
        <v>1489.94</v>
      </c>
      <c r="I8" s="6">
        <v>1413.023</v>
      </c>
      <c r="J8" s="6">
        <v>1363.376</v>
      </c>
      <c r="K8" s="13">
        <v>1286.776</v>
      </c>
      <c r="L8" s="13">
        <v>1222.305</v>
      </c>
      <c r="M8" s="13">
        <v>1179.975</v>
      </c>
      <c r="N8" s="13">
        <v>1182.04</v>
      </c>
      <c r="O8" s="13">
        <v>1192</v>
      </c>
      <c r="P8" s="13">
        <v>1191.131</v>
      </c>
    </row>
    <row r="9" spans="1:16" ht="14.25">
      <c r="A9" s="26"/>
      <c r="B9" s="4" t="s">
        <v>15</v>
      </c>
      <c r="C9" s="5">
        <v>1403.037</v>
      </c>
      <c r="D9" s="5">
        <v>1382.411</v>
      </c>
      <c r="E9" s="5">
        <v>1361.752</v>
      </c>
      <c r="F9" s="5">
        <v>1309.876</v>
      </c>
      <c r="G9" s="5">
        <v>1292.856</v>
      </c>
      <c r="H9" s="5">
        <v>1226.675</v>
      </c>
      <c r="I9" s="5">
        <v>1152.153</v>
      </c>
      <c r="J9" s="5">
        <v>1115.254</v>
      </c>
      <c r="K9" s="12">
        <v>1066.938</v>
      </c>
      <c r="L9" s="12">
        <v>990.604</v>
      </c>
      <c r="M9" s="12">
        <v>969.179</v>
      </c>
      <c r="N9" s="12">
        <v>938.953</v>
      </c>
      <c r="O9" s="12">
        <v>928</v>
      </c>
      <c r="P9" s="12">
        <v>936.66</v>
      </c>
    </row>
    <row r="10" spans="1:16" ht="14.25">
      <c r="A10" s="27"/>
      <c r="B10" s="4" t="s">
        <v>16</v>
      </c>
      <c r="C10" s="6">
        <v>3173.371</v>
      </c>
      <c r="D10" s="6">
        <v>3115.191</v>
      </c>
      <c r="E10" s="6">
        <v>3050.011</v>
      </c>
      <c r="F10" s="6">
        <v>2945.732</v>
      </c>
      <c r="G10" s="6">
        <v>2883.439</v>
      </c>
      <c r="H10" s="6">
        <v>2716.615</v>
      </c>
      <c r="I10" s="6">
        <v>2565.177</v>
      </c>
      <c r="J10" s="6">
        <v>2478.63</v>
      </c>
      <c r="K10" s="13">
        <v>2353.714</v>
      </c>
      <c r="L10" s="13">
        <v>2212.908</v>
      </c>
      <c r="M10" s="13">
        <v>2149.154</v>
      </c>
      <c r="N10" s="13">
        <v>2120.993</v>
      </c>
      <c r="O10" s="13">
        <v>2120</v>
      </c>
      <c r="P10" s="13">
        <v>2127.791</v>
      </c>
    </row>
    <row r="11" spans="1:16" ht="14.25">
      <c r="A11" s="25" t="s">
        <v>18</v>
      </c>
      <c r="B11" s="4" t="s">
        <v>14</v>
      </c>
      <c r="C11" s="5">
        <v>669.432</v>
      </c>
      <c r="D11" s="5">
        <v>637.312</v>
      </c>
      <c r="E11" s="5">
        <v>646.451</v>
      </c>
      <c r="F11" s="5">
        <v>626.534</v>
      </c>
      <c r="G11" s="5">
        <v>616.87</v>
      </c>
      <c r="H11" s="5">
        <v>591.06</v>
      </c>
      <c r="I11" s="5">
        <v>564.917</v>
      </c>
      <c r="J11" s="5">
        <v>535.343</v>
      </c>
      <c r="K11" s="12">
        <v>514.343</v>
      </c>
      <c r="L11" s="12">
        <v>491.623</v>
      </c>
      <c r="M11" s="12">
        <v>483.369</v>
      </c>
      <c r="N11" s="12">
        <v>470.479</v>
      </c>
      <c r="O11" s="12">
        <v>477</v>
      </c>
      <c r="P11" s="12">
        <v>467.989</v>
      </c>
    </row>
    <row r="12" spans="1:16" ht="14.25">
      <c r="A12" s="26"/>
      <c r="B12" s="4" t="s">
        <v>15</v>
      </c>
      <c r="C12" s="6">
        <v>524.175</v>
      </c>
      <c r="D12" s="6">
        <v>516.209</v>
      </c>
      <c r="E12" s="6">
        <v>512.439</v>
      </c>
      <c r="F12" s="6">
        <v>502.851</v>
      </c>
      <c r="G12" s="6">
        <v>500.055</v>
      </c>
      <c r="H12" s="6">
        <v>474.846</v>
      </c>
      <c r="I12" s="6">
        <v>445.965</v>
      </c>
      <c r="J12" s="6">
        <v>432.134</v>
      </c>
      <c r="K12" s="13">
        <v>418.372</v>
      </c>
      <c r="L12" s="13">
        <v>397.689</v>
      </c>
      <c r="M12" s="13">
        <v>398.651</v>
      </c>
      <c r="N12" s="13">
        <v>392.618</v>
      </c>
      <c r="O12" s="13">
        <v>381</v>
      </c>
      <c r="P12" s="13">
        <v>383.731</v>
      </c>
    </row>
    <row r="13" spans="1:16" ht="14.25">
      <c r="A13" s="27"/>
      <c r="B13" s="4" t="s">
        <v>16</v>
      </c>
      <c r="C13" s="5">
        <v>1193.606</v>
      </c>
      <c r="D13" s="5">
        <v>1153.52</v>
      </c>
      <c r="E13" s="5">
        <v>1158.89</v>
      </c>
      <c r="F13" s="5">
        <v>1129.386</v>
      </c>
      <c r="G13" s="5">
        <v>1116.925</v>
      </c>
      <c r="H13" s="5">
        <v>1065.906</v>
      </c>
      <c r="I13" s="5">
        <v>1010.882</v>
      </c>
      <c r="J13" s="5">
        <v>967.477</v>
      </c>
      <c r="K13" s="12">
        <v>932.716</v>
      </c>
      <c r="L13" s="12">
        <v>889.312</v>
      </c>
      <c r="M13" s="12">
        <v>882.02</v>
      </c>
      <c r="N13" s="12">
        <v>863.098</v>
      </c>
      <c r="O13" s="12">
        <v>858</v>
      </c>
      <c r="P13" s="12">
        <v>851.72</v>
      </c>
    </row>
    <row r="14" spans="1:16" ht="15" customHeight="1">
      <c r="A14" s="25" t="s">
        <v>19</v>
      </c>
      <c r="B14" s="4" t="s">
        <v>14</v>
      </c>
      <c r="C14" s="6">
        <v>1042.022</v>
      </c>
      <c r="D14" s="6">
        <v>1026.056</v>
      </c>
      <c r="E14" s="6">
        <v>1011.968</v>
      </c>
      <c r="F14" s="6">
        <v>1000.219</v>
      </c>
      <c r="G14" s="6">
        <v>962.395</v>
      </c>
      <c r="H14" s="6">
        <v>889.045</v>
      </c>
      <c r="I14" s="6">
        <v>829.348</v>
      </c>
      <c r="J14" s="6">
        <v>817.98</v>
      </c>
      <c r="K14" s="13">
        <v>770.891</v>
      </c>
      <c r="L14" s="13">
        <v>674.04</v>
      </c>
      <c r="M14" s="13">
        <v>655.718</v>
      </c>
      <c r="N14" s="13">
        <v>678.994</v>
      </c>
      <c r="O14" s="13">
        <v>678</v>
      </c>
      <c r="P14" s="13">
        <v>690.056</v>
      </c>
    </row>
    <row r="15" spans="1:16" ht="14.25">
      <c r="A15" s="26"/>
      <c r="B15" s="4" t="s">
        <v>15</v>
      </c>
      <c r="C15" s="5">
        <v>568.402</v>
      </c>
      <c r="D15" s="5">
        <v>542.416</v>
      </c>
      <c r="E15" s="5">
        <v>556.957</v>
      </c>
      <c r="F15" s="5">
        <v>551.479</v>
      </c>
      <c r="G15" s="5">
        <v>555.802</v>
      </c>
      <c r="H15" s="5">
        <v>515.895</v>
      </c>
      <c r="I15" s="5">
        <v>475.158</v>
      </c>
      <c r="J15" s="5">
        <v>474.842</v>
      </c>
      <c r="K15" s="12">
        <v>474.019</v>
      </c>
      <c r="L15" s="12">
        <v>431.006</v>
      </c>
      <c r="M15" s="12">
        <v>418.672</v>
      </c>
      <c r="N15" s="12">
        <v>416.814</v>
      </c>
      <c r="O15" s="12">
        <v>418</v>
      </c>
      <c r="P15" s="12">
        <v>422.573</v>
      </c>
    </row>
    <row r="16" spans="1:16" ht="14.25">
      <c r="A16" s="27"/>
      <c r="B16" s="4" t="s">
        <v>16</v>
      </c>
      <c r="C16" s="6">
        <v>1610.424</v>
      </c>
      <c r="D16" s="6">
        <v>1568.472</v>
      </c>
      <c r="E16" s="6">
        <v>1568.924</v>
      </c>
      <c r="F16" s="6">
        <v>1551.698</v>
      </c>
      <c r="G16" s="6">
        <v>1518.197</v>
      </c>
      <c r="H16" s="6">
        <v>1404.94</v>
      </c>
      <c r="I16" s="6">
        <v>1304.506</v>
      </c>
      <c r="J16" s="6">
        <v>1292.822</v>
      </c>
      <c r="K16" s="13">
        <v>1244.91</v>
      </c>
      <c r="L16" s="13">
        <v>1105.046</v>
      </c>
      <c r="M16" s="13">
        <v>1074.39</v>
      </c>
      <c r="N16" s="13">
        <v>1095.808</v>
      </c>
      <c r="O16" s="13">
        <v>1096</v>
      </c>
      <c r="P16" s="13">
        <v>1112.629</v>
      </c>
    </row>
    <row r="17" spans="1:16" ht="15" customHeight="1">
      <c r="A17" s="25" t="s">
        <v>20</v>
      </c>
      <c r="B17" s="4" t="s">
        <v>14</v>
      </c>
      <c r="C17" s="5">
        <v>290.464</v>
      </c>
      <c r="D17" s="5">
        <v>285.536</v>
      </c>
      <c r="E17" s="5">
        <v>276.495</v>
      </c>
      <c r="F17" s="5">
        <v>266.862</v>
      </c>
      <c r="G17" s="5">
        <v>248.333</v>
      </c>
      <c r="H17" s="5">
        <v>228.261</v>
      </c>
      <c r="I17" s="5">
        <v>217.279</v>
      </c>
      <c r="J17" s="5">
        <v>213.159</v>
      </c>
      <c r="K17" s="12">
        <v>194.143</v>
      </c>
      <c r="L17" s="12">
        <v>177.064</v>
      </c>
      <c r="M17" s="12">
        <v>177.091</v>
      </c>
      <c r="N17" s="12">
        <v>189.28</v>
      </c>
      <c r="O17" s="12">
        <v>188</v>
      </c>
      <c r="P17" s="12">
        <v>197.88</v>
      </c>
    </row>
    <row r="18" spans="1:16" ht="14.25">
      <c r="A18" s="26"/>
      <c r="B18" s="4" t="s">
        <v>15</v>
      </c>
      <c r="C18" s="6">
        <v>152.304</v>
      </c>
      <c r="D18" s="6">
        <v>137.484</v>
      </c>
      <c r="E18" s="6">
        <v>142.921</v>
      </c>
      <c r="F18" s="6">
        <v>140.181</v>
      </c>
      <c r="G18" s="6">
        <v>131.683</v>
      </c>
      <c r="H18" s="6">
        <v>119.61</v>
      </c>
      <c r="I18" s="6">
        <v>99.665</v>
      </c>
      <c r="J18" s="6">
        <v>101.454</v>
      </c>
      <c r="K18" s="13">
        <v>113.743</v>
      </c>
      <c r="L18" s="13">
        <v>113.144</v>
      </c>
      <c r="M18" s="13">
        <v>110.057</v>
      </c>
      <c r="N18" s="13">
        <v>106.929</v>
      </c>
      <c r="O18" s="13">
        <v>116</v>
      </c>
      <c r="P18" s="13">
        <v>116.246</v>
      </c>
    </row>
    <row r="19" spans="1:16" ht="14.25">
      <c r="A19" s="27"/>
      <c r="B19" s="4" t="s">
        <v>16</v>
      </c>
      <c r="C19" s="5">
        <v>442.768</v>
      </c>
      <c r="D19" s="5">
        <v>423.02</v>
      </c>
      <c r="E19" s="5">
        <v>419.416</v>
      </c>
      <c r="F19" s="5">
        <v>407.042</v>
      </c>
      <c r="G19" s="5">
        <v>380.016</v>
      </c>
      <c r="H19" s="5">
        <v>347.871</v>
      </c>
      <c r="I19" s="5">
        <v>316.944</v>
      </c>
      <c r="J19" s="5">
        <v>314.613</v>
      </c>
      <c r="K19" s="12">
        <v>307.886</v>
      </c>
      <c r="L19" s="12">
        <v>290.208</v>
      </c>
      <c r="M19" s="12">
        <v>287.148</v>
      </c>
      <c r="N19" s="12">
        <v>296.209</v>
      </c>
      <c r="O19" s="12">
        <v>304</v>
      </c>
      <c r="P19" s="12">
        <v>314.126</v>
      </c>
    </row>
    <row r="21" spans="3:12" ht="14.25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ht="14.25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ht="14.25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ht="14.25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ht="14.25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ht="14.25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ht="14.25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ht="14.25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ht="14.25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ht="14.25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ht="14.2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4.2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4.2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4.2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4.25">
      <c r="C35" s="15"/>
      <c r="D35" s="15"/>
      <c r="E35" s="15"/>
      <c r="F35" s="15"/>
      <c r="G35" s="15"/>
      <c r="H35" s="15"/>
      <c r="I35" s="15"/>
      <c r="J35" s="15"/>
      <c r="K35" s="15"/>
      <c r="L35" s="15"/>
    </row>
  </sheetData>
  <sheetProtection/>
  <mergeCells count="22">
    <mergeCell ref="P2:P3"/>
    <mergeCell ref="C1:P1"/>
    <mergeCell ref="H2:H3"/>
    <mergeCell ref="I2:I3"/>
    <mergeCell ref="J2:J3"/>
    <mergeCell ref="M2:M3"/>
    <mergeCell ref="L2:L3"/>
    <mergeCell ref="K2:K3"/>
    <mergeCell ref="E2:E3"/>
    <mergeCell ref="F2:F3"/>
    <mergeCell ref="G2:G3"/>
    <mergeCell ref="O2:O3"/>
    <mergeCell ref="N2:N3"/>
    <mergeCell ref="A17:A19"/>
    <mergeCell ref="A1:B1"/>
    <mergeCell ref="A2:B3"/>
    <mergeCell ref="C2:C3"/>
    <mergeCell ref="D2:D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11.421875" style="0" customWidth="1"/>
  </cols>
  <sheetData>
    <row r="1" spans="1:16" s="9" customFormat="1" ht="15" customHeight="1">
      <c r="A1" s="28" t="s">
        <v>46</v>
      </c>
      <c r="B1" s="29"/>
      <c r="C1" s="23" t="s">
        <v>45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.25">
      <c r="A2" s="30" t="s">
        <v>1</v>
      </c>
      <c r="B2" s="31"/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>
        <v>2012</v>
      </c>
      <c r="L2" s="21">
        <v>2013</v>
      </c>
      <c r="M2" s="21">
        <v>2014</v>
      </c>
      <c r="N2" s="21">
        <v>2015</v>
      </c>
      <c r="O2" s="21">
        <v>2016</v>
      </c>
      <c r="P2" s="21">
        <v>2017</v>
      </c>
    </row>
    <row r="3" spans="1:16" ht="14.25">
      <c r="A3" s="32"/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4.2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/>
      <c r="M4" s="3"/>
      <c r="N4" s="3"/>
      <c r="O4" s="3"/>
      <c r="P4" s="3"/>
    </row>
    <row r="5" spans="1:16" ht="14.25">
      <c r="A5" s="25" t="s">
        <v>13</v>
      </c>
      <c r="B5" s="4" t="s">
        <v>14</v>
      </c>
      <c r="C5" s="5">
        <v>4451.263</v>
      </c>
      <c r="D5" s="5">
        <v>4314.742</v>
      </c>
      <c r="E5" s="5">
        <v>4269.799</v>
      </c>
      <c r="F5" s="5">
        <v>4152.38</v>
      </c>
      <c r="G5" s="5">
        <v>4052.786</v>
      </c>
      <c r="H5" s="5">
        <v>3763.352</v>
      </c>
      <c r="I5" s="5">
        <v>3541.9950000000003</v>
      </c>
      <c r="J5" s="5">
        <v>3414.428</v>
      </c>
      <c r="K5" s="12">
        <v>3241.727</v>
      </c>
      <c r="L5" s="12">
        <v>2963.8399999999997</v>
      </c>
      <c r="M5" s="12">
        <v>2876.998</v>
      </c>
      <c r="N5" s="12">
        <v>2900.282</v>
      </c>
      <c r="O5" s="12">
        <v>2930.6659999999997</v>
      </c>
      <c r="P5" s="12">
        <v>2959.411</v>
      </c>
    </row>
    <row r="6" spans="1:16" ht="14.25">
      <c r="A6" s="26"/>
      <c r="B6" s="4" t="s">
        <v>15</v>
      </c>
      <c r="C6" s="6">
        <v>3182.674</v>
      </c>
      <c r="D6" s="6">
        <v>3052.283</v>
      </c>
      <c r="E6" s="6">
        <v>3014.7760000000003</v>
      </c>
      <c r="F6" s="6">
        <v>2930.109</v>
      </c>
      <c r="G6" s="6">
        <v>2909.024</v>
      </c>
      <c r="H6" s="6">
        <v>2711.773</v>
      </c>
      <c r="I6" s="6">
        <v>2549.8959999999997</v>
      </c>
      <c r="J6" s="6">
        <v>2473.771</v>
      </c>
      <c r="K6" s="13">
        <v>2396.523</v>
      </c>
      <c r="L6" s="13">
        <v>2219.19</v>
      </c>
      <c r="M6" s="13">
        <v>2158.022</v>
      </c>
      <c r="N6" s="13">
        <v>2107.342</v>
      </c>
      <c r="O6" s="13">
        <v>2121.1</v>
      </c>
      <c r="P6" s="13">
        <v>2136.917</v>
      </c>
    </row>
    <row r="7" spans="1:16" ht="14.25">
      <c r="A7" s="27"/>
      <c r="B7" s="4" t="s">
        <v>16</v>
      </c>
      <c r="C7" s="5">
        <v>7633.937</v>
      </c>
      <c r="D7" s="5">
        <v>7367.023</v>
      </c>
      <c r="E7" s="5">
        <v>7284.575</v>
      </c>
      <c r="F7" s="5">
        <v>7082.489</v>
      </c>
      <c r="G7" s="5">
        <v>6961.81</v>
      </c>
      <c r="H7" s="5">
        <v>6475.124</v>
      </c>
      <c r="I7" s="5">
        <v>6091.891</v>
      </c>
      <c r="J7" s="5">
        <v>5888.198</v>
      </c>
      <c r="K7" s="12">
        <v>5638.25</v>
      </c>
      <c r="L7" s="12">
        <v>5183.03</v>
      </c>
      <c r="M7" s="12">
        <v>5035.02</v>
      </c>
      <c r="N7" s="12">
        <v>5007.624</v>
      </c>
      <c r="O7" s="12">
        <v>5051.767</v>
      </c>
      <c r="P7" s="12">
        <v>5096.3279999999995</v>
      </c>
    </row>
    <row r="8" spans="1:16" ht="14.25">
      <c r="A8" s="25" t="s">
        <v>17</v>
      </c>
      <c r="B8" s="4" t="s">
        <v>14</v>
      </c>
      <c r="C8" s="6">
        <v>2251.498</v>
      </c>
      <c r="D8" s="6">
        <v>2196.004</v>
      </c>
      <c r="E8" s="6">
        <v>2145.54</v>
      </c>
      <c r="F8" s="6">
        <v>2074.308</v>
      </c>
      <c r="G8" s="6">
        <v>2033.9750000000001</v>
      </c>
      <c r="H8" s="6">
        <v>1885.587</v>
      </c>
      <c r="I8" s="6">
        <v>1779.751</v>
      </c>
      <c r="J8" s="6">
        <v>1720.281</v>
      </c>
      <c r="K8" s="13">
        <v>1628.256</v>
      </c>
      <c r="L8" s="13">
        <v>1515.759</v>
      </c>
      <c r="M8" s="13">
        <v>1475.8509999999999</v>
      </c>
      <c r="N8" s="13">
        <v>1476.649</v>
      </c>
      <c r="O8" s="13">
        <v>1497.6509999999998</v>
      </c>
      <c r="P8" s="13">
        <v>1517.265</v>
      </c>
    </row>
    <row r="9" spans="1:16" ht="14.25">
      <c r="A9" s="26"/>
      <c r="B9" s="4" t="s">
        <v>15</v>
      </c>
      <c r="C9" s="5">
        <v>1781.23</v>
      </c>
      <c r="D9" s="5">
        <v>1724.758</v>
      </c>
      <c r="E9" s="5">
        <v>1677.261</v>
      </c>
      <c r="F9" s="5">
        <v>1621.388</v>
      </c>
      <c r="G9" s="5">
        <v>1596.173</v>
      </c>
      <c r="H9" s="5">
        <v>1496.148</v>
      </c>
      <c r="I9" s="5">
        <v>1408.741</v>
      </c>
      <c r="J9" s="5">
        <v>1363.9019999999998</v>
      </c>
      <c r="K9" s="12">
        <v>1307.8670000000002</v>
      </c>
      <c r="L9" s="12">
        <v>1210.428</v>
      </c>
      <c r="M9" s="12">
        <v>1178.358</v>
      </c>
      <c r="N9" s="12">
        <v>1137.566</v>
      </c>
      <c r="O9" s="12">
        <v>1147.674</v>
      </c>
      <c r="P9" s="12">
        <v>1162.983</v>
      </c>
    </row>
    <row r="10" spans="1:16" ht="14.25">
      <c r="A10" s="27"/>
      <c r="B10" s="4" t="s">
        <v>16</v>
      </c>
      <c r="C10" s="6">
        <v>4032.726</v>
      </c>
      <c r="D10" s="6">
        <v>3920.7619999999997</v>
      </c>
      <c r="E10" s="6">
        <v>3822.8</v>
      </c>
      <c r="F10" s="6">
        <v>3695.697</v>
      </c>
      <c r="G10" s="6">
        <v>3630.1479999999997</v>
      </c>
      <c r="H10" s="6">
        <v>3381.7349999999997</v>
      </c>
      <c r="I10" s="6">
        <v>3188.4930000000004</v>
      </c>
      <c r="J10" s="6">
        <v>3084.183</v>
      </c>
      <c r="K10" s="13">
        <v>2936.123</v>
      </c>
      <c r="L10" s="13">
        <v>2726.1859999999997</v>
      </c>
      <c r="M10" s="13">
        <v>2654.208</v>
      </c>
      <c r="N10" s="13">
        <v>2614.215</v>
      </c>
      <c r="O10" s="13">
        <v>2645.324</v>
      </c>
      <c r="P10" s="13">
        <v>2680.2490000000003</v>
      </c>
    </row>
    <row r="11" spans="1:16" ht="14.25">
      <c r="A11" s="25" t="s">
        <v>18</v>
      </c>
      <c r="B11" s="4" t="s">
        <v>14</v>
      </c>
      <c r="C11" s="5">
        <v>830.982</v>
      </c>
      <c r="D11" s="5">
        <v>793.599</v>
      </c>
      <c r="E11" s="5">
        <v>810.515</v>
      </c>
      <c r="F11" s="5">
        <v>782.651</v>
      </c>
      <c r="G11" s="5">
        <v>775.056</v>
      </c>
      <c r="H11" s="5">
        <v>740.9939999999999</v>
      </c>
      <c r="I11" s="5">
        <v>703.611</v>
      </c>
      <c r="J11" s="5">
        <v>664.8009999999999</v>
      </c>
      <c r="K11" s="12">
        <v>637.0519999999999</v>
      </c>
      <c r="L11" s="12">
        <v>598.391</v>
      </c>
      <c r="M11" s="12">
        <v>584.869</v>
      </c>
      <c r="N11" s="12">
        <v>577.114</v>
      </c>
      <c r="O11" s="12">
        <v>582.476</v>
      </c>
      <c r="P11" s="12">
        <v>583.462</v>
      </c>
    </row>
    <row r="12" spans="1:16" ht="14.25">
      <c r="A12" s="26"/>
      <c r="B12" s="4" t="s">
        <v>15</v>
      </c>
      <c r="C12" s="6">
        <v>648.79</v>
      </c>
      <c r="D12" s="6">
        <v>626.04</v>
      </c>
      <c r="E12" s="6">
        <v>619.8149999999999</v>
      </c>
      <c r="F12" s="6">
        <v>609.724</v>
      </c>
      <c r="G12" s="6">
        <v>606.5550000000001</v>
      </c>
      <c r="H12" s="6">
        <v>569.65</v>
      </c>
      <c r="I12" s="6">
        <v>535.481</v>
      </c>
      <c r="J12" s="6">
        <v>514.9680000000001</v>
      </c>
      <c r="K12" s="13">
        <v>496.885</v>
      </c>
      <c r="L12" s="13">
        <v>472.62100000000004</v>
      </c>
      <c r="M12" s="13">
        <v>467.91</v>
      </c>
      <c r="N12" s="13">
        <v>464.602</v>
      </c>
      <c r="O12" s="13">
        <v>454.547</v>
      </c>
      <c r="P12" s="13">
        <v>461.16999999999996</v>
      </c>
    </row>
    <row r="13" spans="1:16" ht="14.25">
      <c r="A13" s="27"/>
      <c r="B13" s="4" t="s">
        <v>16</v>
      </c>
      <c r="C13" s="5">
        <v>1479.772</v>
      </c>
      <c r="D13" s="5">
        <v>1419.638</v>
      </c>
      <c r="E13" s="5">
        <v>1430.3300000000002</v>
      </c>
      <c r="F13" s="5">
        <v>1392.376</v>
      </c>
      <c r="G13" s="5">
        <v>1381.6109999999999</v>
      </c>
      <c r="H13" s="5">
        <v>1310.643</v>
      </c>
      <c r="I13" s="5">
        <v>1239.0919999999999</v>
      </c>
      <c r="J13" s="5">
        <v>1179.769</v>
      </c>
      <c r="K13" s="12">
        <v>1133.939</v>
      </c>
      <c r="L13" s="12">
        <v>1071.011</v>
      </c>
      <c r="M13" s="12">
        <v>1052.779</v>
      </c>
      <c r="N13" s="12">
        <v>1041.716</v>
      </c>
      <c r="O13" s="12">
        <v>1037.0230000000001</v>
      </c>
      <c r="P13" s="12">
        <v>1044.631</v>
      </c>
    </row>
    <row r="14" spans="1:16" ht="14.25">
      <c r="A14" s="25" t="s">
        <v>19</v>
      </c>
      <c r="B14" s="4" t="s">
        <v>14</v>
      </c>
      <c r="C14" s="6">
        <v>1368.7839999999999</v>
      </c>
      <c r="D14" s="6">
        <v>1325.138</v>
      </c>
      <c r="E14" s="6">
        <v>1313.744</v>
      </c>
      <c r="F14" s="6">
        <v>1295.421</v>
      </c>
      <c r="G14" s="6">
        <v>1243.755</v>
      </c>
      <c r="H14" s="6">
        <v>1136.77</v>
      </c>
      <c r="I14" s="6">
        <v>1058.632</v>
      </c>
      <c r="J14" s="6">
        <v>1029.345</v>
      </c>
      <c r="K14" s="13">
        <v>976.4179999999999</v>
      </c>
      <c r="L14" s="13">
        <v>849.691</v>
      </c>
      <c r="M14" s="13">
        <v>816.28</v>
      </c>
      <c r="N14" s="13">
        <v>846.518</v>
      </c>
      <c r="O14" s="13">
        <v>850.539</v>
      </c>
      <c r="P14" s="13">
        <v>858.684</v>
      </c>
    </row>
    <row r="15" spans="1:16" ht="14.25">
      <c r="A15" s="26"/>
      <c r="B15" s="4" t="s">
        <v>15</v>
      </c>
      <c r="C15" s="5">
        <v>752.654</v>
      </c>
      <c r="D15" s="5">
        <v>701.485</v>
      </c>
      <c r="E15" s="5">
        <v>717.701</v>
      </c>
      <c r="F15" s="5">
        <v>698.9960000000001</v>
      </c>
      <c r="G15" s="5">
        <v>706.297</v>
      </c>
      <c r="H15" s="5">
        <v>645.976</v>
      </c>
      <c r="I15" s="5">
        <v>605.674</v>
      </c>
      <c r="J15" s="5">
        <v>594.902</v>
      </c>
      <c r="K15" s="12">
        <v>591.77</v>
      </c>
      <c r="L15" s="12">
        <v>536.141</v>
      </c>
      <c r="M15" s="12">
        <v>511.75300000000004</v>
      </c>
      <c r="N15" s="12">
        <v>505.175</v>
      </c>
      <c r="O15" s="12">
        <v>518.879</v>
      </c>
      <c r="P15" s="12">
        <v>512.765</v>
      </c>
    </row>
    <row r="16" spans="1:16" ht="14.25">
      <c r="A16" s="27"/>
      <c r="B16" s="4" t="s">
        <v>16</v>
      </c>
      <c r="C16" s="6">
        <v>2121.438</v>
      </c>
      <c r="D16" s="6">
        <v>2026.623</v>
      </c>
      <c r="E16" s="6">
        <v>2031.443</v>
      </c>
      <c r="F16" s="6">
        <v>1994.4170000000001</v>
      </c>
      <c r="G16" s="6">
        <v>1950.052</v>
      </c>
      <c r="H16" s="6">
        <v>1782.746</v>
      </c>
      <c r="I16" s="6">
        <v>1664.305</v>
      </c>
      <c r="J16" s="6">
        <v>1624.2479999999998</v>
      </c>
      <c r="K16" s="13">
        <v>1568.188</v>
      </c>
      <c r="L16" s="13">
        <v>1385.832</v>
      </c>
      <c r="M16" s="13">
        <v>1328.0330000000001</v>
      </c>
      <c r="N16" s="13">
        <v>1351.693</v>
      </c>
      <c r="O16" s="13">
        <v>1369.4189999999999</v>
      </c>
      <c r="P16" s="13">
        <v>1371.4479999999999</v>
      </c>
    </row>
    <row r="17" spans="1:16" ht="14.25">
      <c r="A17" s="25" t="s">
        <v>20</v>
      </c>
      <c r="B17" s="4" t="s">
        <v>14</v>
      </c>
      <c r="C17" s="5">
        <v>384.42</v>
      </c>
      <c r="D17" s="5">
        <v>368.067</v>
      </c>
      <c r="E17" s="5">
        <v>357.06100000000004</v>
      </c>
      <c r="F17" s="5">
        <v>343.78700000000003</v>
      </c>
      <c r="G17" s="5">
        <v>322.593</v>
      </c>
      <c r="H17" s="5">
        <v>292.15</v>
      </c>
      <c r="I17" s="5">
        <v>272.211</v>
      </c>
      <c r="J17" s="5">
        <v>262.58299999999997</v>
      </c>
      <c r="K17" s="5">
        <v>250.34</v>
      </c>
      <c r="L17" s="12">
        <v>228.59799999999998</v>
      </c>
      <c r="M17" s="12">
        <v>221.41400000000002</v>
      </c>
      <c r="N17" s="12">
        <f>'Tavola 3'!N17+'Tavola 5'!N17</f>
        <v>236.667</v>
      </c>
      <c r="O17" s="12">
        <v>240.97500000000002</v>
      </c>
      <c r="P17" s="12">
        <v>248.276</v>
      </c>
    </row>
    <row r="18" spans="1:16" ht="14.25">
      <c r="A18" s="26"/>
      <c r="B18" s="4" t="s">
        <v>15</v>
      </c>
      <c r="C18" s="6">
        <v>206.876</v>
      </c>
      <c r="D18" s="6">
        <v>187.85000000000002</v>
      </c>
      <c r="E18" s="6">
        <v>189.442</v>
      </c>
      <c r="F18" s="6">
        <v>182.69</v>
      </c>
      <c r="G18" s="6">
        <v>177.89499999999998</v>
      </c>
      <c r="H18" s="6">
        <v>153.864</v>
      </c>
      <c r="I18" s="6">
        <v>135.811</v>
      </c>
      <c r="J18" s="6">
        <v>131.378</v>
      </c>
      <c r="K18" s="6">
        <v>145.555</v>
      </c>
      <c r="L18" s="13">
        <v>145.889</v>
      </c>
      <c r="M18" s="13">
        <v>137.816</v>
      </c>
      <c r="N18" s="13">
        <f>'Tavola 3'!N18+'Tavola 5'!N18</f>
        <v>132.472</v>
      </c>
      <c r="O18" s="13">
        <v>146.961</v>
      </c>
      <c r="P18" s="13">
        <v>140.196</v>
      </c>
    </row>
    <row r="19" spans="1:16" ht="14.25">
      <c r="A19" s="27"/>
      <c r="B19" s="4" t="s">
        <v>16</v>
      </c>
      <c r="C19" s="5">
        <v>591.2959999999999</v>
      </c>
      <c r="D19" s="5">
        <v>555.9169999999999</v>
      </c>
      <c r="E19" s="5">
        <v>546.504</v>
      </c>
      <c r="F19" s="5">
        <v>526.475</v>
      </c>
      <c r="G19" s="5">
        <v>500.488</v>
      </c>
      <c r="H19" s="5">
        <v>446.014</v>
      </c>
      <c r="I19" s="5">
        <v>408.021</v>
      </c>
      <c r="J19" s="5">
        <v>393.962</v>
      </c>
      <c r="K19" s="5">
        <v>395.89500000000004</v>
      </c>
      <c r="L19" s="12">
        <v>374.487</v>
      </c>
      <c r="M19" s="12">
        <v>359.23</v>
      </c>
      <c r="N19" s="12">
        <f>'Tavola 3'!N19+'Tavola 5'!N19</f>
        <v>369.139</v>
      </c>
      <c r="O19" s="12">
        <v>387.93600000000004</v>
      </c>
      <c r="P19" s="12">
        <v>388.472</v>
      </c>
    </row>
    <row r="22" spans="3:13" ht="14.2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3:13" ht="14.2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3:13" ht="14.2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3:13" ht="14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3:13" ht="14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3:13" ht="14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3:13" ht="14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3:13" ht="14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3:13" ht="14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3:13" ht="14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3:13" ht="14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3:13" ht="14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3:13" ht="14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3:13" ht="14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3:13" ht="14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3:13" ht="14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3:13" ht="14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</sheetData>
  <sheetProtection/>
  <mergeCells count="22">
    <mergeCell ref="P2:P3"/>
    <mergeCell ref="C1:P1"/>
    <mergeCell ref="H2:H3"/>
    <mergeCell ref="I2:I3"/>
    <mergeCell ref="J2:J3"/>
    <mergeCell ref="M2:M3"/>
    <mergeCell ref="L2:L3"/>
    <mergeCell ref="K2:K3"/>
    <mergeCell ref="E2:E3"/>
    <mergeCell ref="F2:F3"/>
    <mergeCell ref="G2:G3"/>
    <mergeCell ref="O2:O3"/>
    <mergeCell ref="N2:N3"/>
    <mergeCell ref="A17:A19"/>
    <mergeCell ref="A1:B1"/>
    <mergeCell ref="A2:B3"/>
    <mergeCell ref="C2:C3"/>
    <mergeCell ref="D2:D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B1">
      <selection activeCell="P25" sqref="P25"/>
    </sheetView>
  </sheetViews>
  <sheetFormatPr defaultColWidth="9.140625" defaultRowHeight="15"/>
  <cols>
    <col min="1" max="1" width="12.140625" style="0" customWidth="1"/>
  </cols>
  <sheetData>
    <row r="1" spans="1:16" s="9" customFormat="1" ht="15" customHeight="1">
      <c r="A1" s="28" t="s">
        <v>48</v>
      </c>
      <c r="B1" s="29"/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.25">
      <c r="A2" s="30" t="s">
        <v>1</v>
      </c>
      <c r="B2" s="31"/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>
        <v>2012</v>
      </c>
      <c r="L2" s="21">
        <v>2013</v>
      </c>
      <c r="M2" s="21">
        <v>2014</v>
      </c>
      <c r="N2" s="21">
        <v>2015</v>
      </c>
      <c r="O2" s="21">
        <v>2016</v>
      </c>
      <c r="P2" s="21">
        <v>2017</v>
      </c>
    </row>
    <row r="3" spans="1:16" ht="14.25">
      <c r="A3" s="32"/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4.2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/>
      <c r="M4" s="3"/>
      <c r="N4" s="3"/>
      <c r="O4" s="3"/>
      <c r="P4" s="3"/>
    </row>
    <row r="5" spans="1:16" ht="14.25">
      <c r="A5" s="25" t="s">
        <v>13</v>
      </c>
      <c r="B5" s="4" t="s">
        <v>14</v>
      </c>
      <c r="C5" s="5">
        <v>4163.433</v>
      </c>
      <c r="D5" s="5">
        <v>4227.897</v>
      </c>
      <c r="E5" s="5">
        <v>4283.788</v>
      </c>
      <c r="F5" s="5">
        <v>4310.112</v>
      </c>
      <c r="G5" s="5">
        <v>4306.643</v>
      </c>
      <c r="H5" s="5">
        <v>4237.212</v>
      </c>
      <c r="I5" s="5">
        <v>4175.036</v>
      </c>
      <c r="J5" s="5">
        <v>4122.925</v>
      </c>
      <c r="K5" s="12">
        <v>4008.636</v>
      </c>
      <c r="L5" s="12">
        <v>3885.004</v>
      </c>
      <c r="M5" s="12">
        <v>3781.622</v>
      </c>
      <c r="N5" s="12">
        <v>3724.587</v>
      </c>
      <c r="O5" s="12">
        <v>3663</v>
      </c>
      <c r="P5" s="12">
        <v>3588.307</v>
      </c>
    </row>
    <row r="6" spans="1:16" ht="14.25">
      <c r="A6" s="26"/>
      <c r="B6" s="4" t="s">
        <v>15</v>
      </c>
      <c r="C6" s="6">
        <v>2797.369</v>
      </c>
      <c r="D6" s="6">
        <v>2851.178</v>
      </c>
      <c r="E6" s="6">
        <v>2929.383</v>
      </c>
      <c r="F6" s="6">
        <v>2946.713</v>
      </c>
      <c r="G6" s="6">
        <v>3008.102</v>
      </c>
      <c r="H6" s="6">
        <v>2980.191</v>
      </c>
      <c r="I6" s="6">
        <v>2981.241</v>
      </c>
      <c r="J6" s="6">
        <v>2977.362</v>
      </c>
      <c r="K6" s="13">
        <v>2941.503</v>
      </c>
      <c r="L6" s="13">
        <v>2879.059</v>
      </c>
      <c r="M6" s="13">
        <v>2821.839</v>
      </c>
      <c r="N6" s="13">
        <v>2776.781</v>
      </c>
      <c r="O6" s="13">
        <v>2732</v>
      </c>
      <c r="P6" s="13">
        <v>2670.125</v>
      </c>
    </row>
    <row r="7" spans="1:16" ht="14.25">
      <c r="A7" s="27"/>
      <c r="B7" s="4" t="s">
        <v>16</v>
      </c>
      <c r="C7" s="5">
        <v>6960.802</v>
      </c>
      <c r="D7" s="5">
        <v>7079.074</v>
      </c>
      <c r="E7" s="5">
        <v>7213.171</v>
      </c>
      <c r="F7" s="5">
        <v>7256.825</v>
      </c>
      <c r="G7" s="5">
        <v>7314.745</v>
      </c>
      <c r="H7" s="5">
        <v>7217.402</v>
      </c>
      <c r="I7" s="5">
        <v>7156.277</v>
      </c>
      <c r="J7" s="5">
        <v>7100.287</v>
      </c>
      <c r="K7" s="12">
        <v>6950.139</v>
      </c>
      <c r="L7" s="12">
        <v>6764.063</v>
      </c>
      <c r="M7" s="12">
        <v>6603.461</v>
      </c>
      <c r="N7" s="12">
        <v>6501.368</v>
      </c>
      <c r="O7" s="12">
        <v>6395</v>
      </c>
      <c r="P7" s="12">
        <v>6258.432</v>
      </c>
    </row>
    <row r="8" spans="1:16" ht="14.25">
      <c r="A8" s="25" t="s">
        <v>17</v>
      </c>
      <c r="B8" s="4" t="s">
        <v>14</v>
      </c>
      <c r="C8" s="6">
        <v>2064.251</v>
      </c>
      <c r="D8" s="6">
        <v>2108.752</v>
      </c>
      <c r="E8" s="6">
        <v>2146.795</v>
      </c>
      <c r="F8" s="6">
        <v>2176.852</v>
      </c>
      <c r="G8" s="6">
        <v>2200.412</v>
      </c>
      <c r="H8" s="6">
        <v>2158.586</v>
      </c>
      <c r="I8" s="6">
        <v>2135.665</v>
      </c>
      <c r="J8" s="6">
        <v>2103.398</v>
      </c>
      <c r="K8" s="13">
        <v>2039.57</v>
      </c>
      <c r="L8" s="13">
        <v>1987.03</v>
      </c>
      <c r="M8" s="13">
        <v>1940.546</v>
      </c>
      <c r="N8" s="13">
        <v>1897.004</v>
      </c>
      <c r="O8" s="13">
        <v>1856</v>
      </c>
      <c r="P8" s="13">
        <v>1810.637</v>
      </c>
    </row>
    <row r="9" spans="1:16" ht="14.25">
      <c r="A9" s="26"/>
      <c r="B9" s="4" t="s">
        <v>15</v>
      </c>
      <c r="C9" s="5">
        <v>1545.742</v>
      </c>
      <c r="D9" s="5">
        <v>1583.57</v>
      </c>
      <c r="E9" s="5">
        <v>1627.498</v>
      </c>
      <c r="F9" s="5">
        <v>1654.275</v>
      </c>
      <c r="G9" s="5">
        <v>1688.668</v>
      </c>
      <c r="H9" s="5">
        <v>1676.346</v>
      </c>
      <c r="I9" s="5">
        <v>1677.011</v>
      </c>
      <c r="J9" s="5">
        <v>1667.294</v>
      </c>
      <c r="K9" s="12">
        <v>1635.385</v>
      </c>
      <c r="L9" s="12">
        <v>1604.012</v>
      </c>
      <c r="M9" s="12">
        <v>1560.251</v>
      </c>
      <c r="N9" s="12">
        <v>1537.735</v>
      </c>
      <c r="O9" s="12">
        <v>1509</v>
      </c>
      <c r="P9" s="12">
        <v>1464.205</v>
      </c>
    </row>
    <row r="10" spans="1:16" ht="14.25">
      <c r="A10" s="27"/>
      <c r="B10" s="4" t="s">
        <v>16</v>
      </c>
      <c r="C10" s="6">
        <v>3609.993</v>
      </c>
      <c r="D10" s="6">
        <v>3692.322</v>
      </c>
      <c r="E10" s="6">
        <v>3774.292</v>
      </c>
      <c r="F10" s="6">
        <v>3831.127</v>
      </c>
      <c r="G10" s="6">
        <v>3889.079</v>
      </c>
      <c r="H10" s="6">
        <v>3834.932</v>
      </c>
      <c r="I10" s="6">
        <v>3812.676</v>
      </c>
      <c r="J10" s="6">
        <v>3770.692</v>
      </c>
      <c r="K10" s="13">
        <v>3674.955</v>
      </c>
      <c r="L10" s="13">
        <v>3591.042</v>
      </c>
      <c r="M10" s="13">
        <v>3500.797</v>
      </c>
      <c r="N10" s="13">
        <v>3434.739</v>
      </c>
      <c r="O10" s="13">
        <v>3365</v>
      </c>
      <c r="P10" s="13">
        <v>3274.841</v>
      </c>
    </row>
    <row r="11" spans="1:16" ht="14.25">
      <c r="A11" s="25" t="s">
        <v>18</v>
      </c>
      <c r="B11" s="4" t="s">
        <v>14</v>
      </c>
      <c r="C11" s="5">
        <v>816.545</v>
      </c>
      <c r="D11" s="5">
        <v>833.791</v>
      </c>
      <c r="E11" s="5">
        <v>847.012</v>
      </c>
      <c r="F11" s="5">
        <v>852.367</v>
      </c>
      <c r="G11" s="5">
        <v>852.863</v>
      </c>
      <c r="H11" s="5">
        <v>855.78</v>
      </c>
      <c r="I11" s="5">
        <v>845.606</v>
      </c>
      <c r="J11" s="5">
        <v>842.141</v>
      </c>
      <c r="K11" s="12">
        <v>821.33</v>
      </c>
      <c r="L11" s="12">
        <v>803.363</v>
      </c>
      <c r="M11" s="12">
        <v>787.114</v>
      </c>
      <c r="N11" s="12">
        <v>778.722</v>
      </c>
      <c r="O11" s="12">
        <v>766</v>
      </c>
      <c r="P11" s="12">
        <v>754.491</v>
      </c>
    </row>
    <row r="12" spans="1:16" ht="14.25">
      <c r="A12" s="26"/>
      <c r="B12" s="4" t="s">
        <v>15</v>
      </c>
      <c r="C12" s="6">
        <v>596.754</v>
      </c>
      <c r="D12" s="6">
        <v>615.28</v>
      </c>
      <c r="E12" s="6">
        <v>625.678</v>
      </c>
      <c r="F12" s="6">
        <v>629.403</v>
      </c>
      <c r="G12" s="6">
        <v>653.935</v>
      </c>
      <c r="H12" s="6">
        <v>651.912</v>
      </c>
      <c r="I12" s="6">
        <v>649.699</v>
      </c>
      <c r="J12" s="6">
        <v>653.006</v>
      </c>
      <c r="K12" s="13">
        <v>653.231</v>
      </c>
      <c r="L12" s="13">
        <v>641.208</v>
      </c>
      <c r="M12" s="13">
        <v>639.344</v>
      </c>
      <c r="N12" s="13">
        <v>629.236</v>
      </c>
      <c r="O12" s="13">
        <v>627</v>
      </c>
      <c r="P12" s="13">
        <v>605.442</v>
      </c>
    </row>
    <row r="13" spans="1:16" ht="14.25">
      <c r="A13" s="27"/>
      <c r="B13" s="4" t="s">
        <v>16</v>
      </c>
      <c r="C13" s="5">
        <v>1413.299</v>
      </c>
      <c r="D13" s="5">
        <v>1449.071</v>
      </c>
      <c r="E13" s="5">
        <v>1472.69</v>
      </c>
      <c r="F13" s="5">
        <v>1481.77</v>
      </c>
      <c r="G13" s="5">
        <v>1506.798</v>
      </c>
      <c r="H13" s="5">
        <v>1507.691</v>
      </c>
      <c r="I13" s="5">
        <v>1495.304</v>
      </c>
      <c r="J13" s="5">
        <v>1495.147</v>
      </c>
      <c r="K13" s="12">
        <v>1474.561</v>
      </c>
      <c r="L13" s="12">
        <v>1444.571</v>
      </c>
      <c r="M13" s="12">
        <v>1426.458</v>
      </c>
      <c r="N13" s="12">
        <v>1407.959</v>
      </c>
      <c r="O13" s="12">
        <v>1393</v>
      </c>
      <c r="P13" s="12">
        <v>1359.932</v>
      </c>
    </row>
    <row r="14" spans="1:16" ht="14.25">
      <c r="A14" s="25" t="s">
        <v>19</v>
      </c>
      <c r="B14" s="4" t="s">
        <v>14</v>
      </c>
      <c r="C14" s="6">
        <v>1282.637</v>
      </c>
      <c r="D14" s="6">
        <v>1285.353</v>
      </c>
      <c r="E14" s="6">
        <v>1289.981</v>
      </c>
      <c r="F14" s="6">
        <v>1280.893</v>
      </c>
      <c r="G14" s="6">
        <v>1253.369</v>
      </c>
      <c r="H14" s="6">
        <v>1222.847</v>
      </c>
      <c r="I14" s="6">
        <v>1193.765</v>
      </c>
      <c r="J14" s="6">
        <v>1177.386</v>
      </c>
      <c r="K14" s="13">
        <v>1147.736</v>
      </c>
      <c r="L14" s="13">
        <v>1094.611</v>
      </c>
      <c r="M14" s="13">
        <v>1053.963</v>
      </c>
      <c r="N14" s="13">
        <v>1048.861</v>
      </c>
      <c r="O14" s="13">
        <v>1041</v>
      </c>
      <c r="P14" s="13">
        <v>1023.179</v>
      </c>
    </row>
    <row r="15" spans="1:16" ht="14.25">
      <c r="A15" s="26"/>
      <c r="B15" s="4" t="s">
        <v>15</v>
      </c>
      <c r="C15" s="5">
        <v>654.873</v>
      </c>
      <c r="D15" s="5">
        <v>652.328</v>
      </c>
      <c r="E15" s="5">
        <v>676.207</v>
      </c>
      <c r="F15" s="5">
        <v>663.034</v>
      </c>
      <c r="G15" s="5">
        <v>665.499</v>
      </c>
      <c r="H15" s="5">
        <v>651.932</v>
      </c>
      <c r="I15" s="5">
        <v>654.531</v>
      </c>
      <c r="J15" s="5">
        <v>657.061</v>
      </c>
      <c r="K15" s="12">
        <v>652.887</v>
      </c>
      <c r="L15" s="12">
        <v>633.839</v>
      </c>
      <c r="M15" s="12">
        <v>622.244</v>
      </c>
      <c r="N15" s="12">
        <v>609.809</v>
      </c>
      <c r="O15" s="12">
        <v>596</v>
      </c>
      <c r="P15" s="12">
        <v>600.479</v>
      </c>
    </row>
    <row r="16" spans="1:16" ht="14.25">
      <c r="A16" s="27"/>
      <c r="B16" s="4" t="s">
        <v>16</v>
      </c>
      <c r="C16" s="6">
        <v>1937.509</v>
      </c>
      <c r="D16" s="6">
        <v>1937.681</v>
      </c>
      <c r="E16" s="6">
        <v>1966.188</v>
      </c>
      <c r="F16" s="6">
        <v>1943.928</v>
      </c>
      <c r="G16" s="6">
        <v>1918.868</v>
      </c>
      <c r="H16" s="6">
        <v>1874.779</v>
      </c>
      <c r="I16" s="6">
        <v>1848.296</v>
      </c>
      <c r="J16" s="6">
        <v>1834.447</v>
      </c>
      <c r="K16" s="13">
        <v>1800.623</v>
      </c>
      <c r="L16" s="13">
        <v>1728.45</v>
      </c>
      <c r="M16" s="13">
        <v>1676.207</v>
      </c>
      <c r="N16" s="13">
        <v>1658.671</v>
      </c>
      <c r="O16" s="13">
        <v>1637</v>
      </c>
      <c r="P16" s="13">
        <v>1623.658</v>
      </c>
    </row>
    <row r="17" spans="1:16" ht="14.25">
      <c r="A17" s="25" t="s">
        <v>20</v>
      </c>
      <c r="B17" s="4" t="s">
        <v>14</v>
      </c>
      <c r="C17" s="5">
        <v>361.033</v>
      </c>
      <c r="D17" s="5">
        <v>359.742</v>
      </c>
      <c r="E17" s="5">
        <v>355.047</v>
      </c>
      <c r="F17" s="5">
        <v>350.378</v>
      </c>
      <c r="G17" s="5">
        <v>333.262</v>
      </c>
      <c r="H17" s="5">
        <v>325.474</v>
      </c>
      <c r="I17" s="5">
        <v>319.489</v>
      </c>
      <c r="J17" s="5">
        <v>312.361</v>
      </c>
      <c r="K17" s="12">
        <v>304.495</v>
      </c>
      <c r="L17" s="12">
        <v>296.678</v>
      </c>
      <c r="M17" s="12">
        <v>283.758</v>
      </c>
      <c r="N17" s="12">
        <v>280.215</v>
      </c>
      <c r="O17" s="12">
        <v>283</v>
      </c>
      <c r="P17" s="12">
        <v>281.36</v>
      </c>
    </row>
    <row r="18" spans="1:16" ht="14.25">
      <c r="A18" s="26"/>
      <c r="B18" s="4" t="s">
        <v>15</v>
      </c>
      <c r="C18" s="6">
        <v>167.502</v>
      </c>
      <c r="D18" s="6">
        <v>168.232</v>
      </c>
      <c r="E18" s="6">
        <v>170.776</v>
      </c>
      <c r="F18" s="6">
        <v>159.484</v>
      </c>
      <c r="G18" s="6">
        <v>159.821</v>
      </c>
      <c r="H18" s="6">
        <v>155.883</v>
      </c>
      <c r="I18" s="6">
        <v>152.182</v>
      </c>
      <c r="J18" s="6">
        <v>150.13</v>
      </c>
      <c r="K18" s="13">
        <v>153.355</v>
      </c>
      <c r="L18" s="13">
        <v>156.952</v>
      </c>
      <c r="M18" s="13">
        <v>153.319</v>
      </c>
      <c r="N18" s="13">
        <v>151.494</v>
      </c>
      <c r="O18" s="13">
        <v>152</v>
      </c>
      <c r="P18" s="13">
        <v>153.266</v>
      </c>
    </row>
    <row r="19" spans="1:16" ht="14.25">
      <c r="A19" s="27"/>
      <c r="B19" s="4" t="s">
        <v>16</v>
      </c>
      <c r="C19" s="5">
        <v>528.535</v>
      </c>
      <c r="D19" s="5">
        <v>527.975</v>
      </c>
      <c r="E19" s="5">
        <v>525.822</v>
      </c>
      <c r="F19" s="5">
        <v>509.862</v>
      </c>
      <c r="G19" s="5">
        <v>493.082</v>
      </c>
      <c r="H19" s="5">
        <v>481.357</v>
      </c>
      <c r="I19" s="5">
        <v>471.671</v>
      </c>
      <c r="J19" s="5">
        <v>462.491</v>
      </c>
      <c r="K19" s="12">
        <v>457.85</v>
      </c>
      <c r="L19" s="12">
        <v>453.631</v>
      </c>
      <c r="M19" s="12">
        <v>437.077</v>
      </c>
      <c r="N19" s="12">
        <v>431.709</v>
      </c>
      <c r="O19" s="12">
        <v>435</v>
      </c>
      <c r="P19" s="12">
        <v>434.626</v>
      </c>
    </row>
    <row r="29" spans="8:10" ht="14.25">
      <c r="H29" s="14"/>
      <c r="J29" s="14"/>
    </row>
  </sheetData>
  <sheetProtection/>
  <mergeCells count="22">
    <mergeCell ref="P2:P3"/>
    <mergeCell ref="C1:P1"/>
    <mergeCell ref="H2:H3"/>
    <mergeCell ref="I2:I3"/>
    <mergeCell ref="J2:J3"/>
    <mergeCell ref="M2:M3"/>
    <mergeCell ref="L2:L3"/>
    <mergeCell ref="K2:K3"/>
    <mergeCell ref="E2:E3"/>
    <mergeCell ref="F2:F3"/>
    <mergeCell ref="G2:G3"/>
    <mergeCell ref="O2:O3"/>
    <mergeCell ref="N2:N3"/>
    <mergeCell ref="A17:A19"/>
    <mergeCell ref="A1:B1"/>
    <mergeCell ref="A2:B3"/>
    <mergeCell ref="C2:C3"/>
    <mergeCell ref="D2:D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P5" sqref="P5:P19"/>
    </sheetView>
  </sheetViews>
  <sheetFormatPr defaultColWidth="9.140625" defaultRowHeight="15"/>
  <cols>
    <col min="1" max="1" width="12.7109375" style="0" customWidth="1"/>
  </cols>
  <sheetData>
    <row r="1" spans="1:16" s="9" customFormat="1" ht="15" customHeight="1">
      <c r="A1" s="28" t="s">
        <v>53</v>
      </c>
      <c r="B1" s="29"/>
      <c r="C1" s="23" t="s">
        <v>52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.25">
      <c r="A2" s="30" t="s">
        <v>1</v>
      </c>
      <c r="B2" s="31"/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>
        <v>2012</v>
      </c>
      <c r="L2" s="21">
        <v>2013</v>
      </c>
      <c r="M2" s="21">
        <v>2014</v>
      </c>
      <c r="N2" s="21">
        <v>2015</v>
      </c>
      <c r="O2" s="21">
        <v>2016</v>
      </c>
      <c r="P2" s="21">
        <v>2017</v>
      </c>
    </row>
    <row r="3" spans="1:16" ht="14.25">
      <c r="A3" s="32"/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4.2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/>
      <c r="M4" s="3"/>
      <c r="N4" s="3"/>
      <c r="O4" s="3"/>
      <c r="P4" s="3"/>
    </row>
    <row r="5" spans="1:16" ht="14.25">
      <c r="A5" s="25" t="s">
        <v>13</v>
      </c>
      <c r="B5" s="4" t="s">
        <v>14</v>
      </c>
      <c r="C5" s="5">
        <v>3252.218</v>
      </c>
      <c r="D5" s="5">
        <v>3332.554</v>
      </c>
      <c r="E5" s="5">
        <v>3419.118</v>
      </c>
      <c r="F5" s="5">
        <v>3503.214</v>
      </c>
      <c r="G5" s="5">
        <v>3577.175</v>
      </c>
      <c r="H5" s="5">
        <v>3610.73</v>
      </c>
      <c r="I5" s="5">
        <v>3668.049</v>
      </c>
      <c r="J5" s="5">
        <v>3759.884</v>
      </c>
      <c r="K5" s="12">
        <v>3788.782</v>
      </c>
      <c r="L5" s="12">
        <v>3805.596</v>
      </c>
      <c r="M5" s="12">
        <v>3805.596</v>
      </c>
      <c r="N5" s="12">
        <v>3900.966</v>
      </c>
      <c r="O5" s="12">
        <v>3952.532</v>
      </c>
      <c r="P5" s="12">
        <v>3990.491</v>
      </c>
    </row>
    <row r="6" spans="1:16" ht="14.25">
      <c r="A6" s="26"/>
      <c r="B6" s="4" t="s">
        <v>15</v>
      </c>
      <c r="C6" s="6">
        <v>2047.369</v>
      </c>
      <c r="D6" s="6">
        <v>2085.285</v>
      </c>
      <c r="E6" s="6">
        <v>2193.13</v>
      </c>
      <c r="F6" s="6">
        <v>2289.663</v>
      </c>
      <c r="G6" s="6">
        <v>2389.566</v>
      </c>
      <c r="H6" s="6">
        <v>2439.167</v>
      </c>
      <c r="I6" s="6">
        <v>2542.184</v>
      </c>
      <c r="J6" s="6">
        <v>2630.148</v>
      </c>
      <c r="K6" s="13">
        <v>2743.614</v>
      </c>
      <c r="L6" s="13">
        <v>2780.549</v>
      </c>
      <c r="M6" s="13">
        <v>2780.549</v>
      </c>
      <c r="N6" s="13">
        <v>2873.896</v>
      </c>
      <c r="O6" s="13">
        <v>2946.35</v>
      </c>
      <c r="P6" s="13">
        <v>2976.954</v>
      </c>
    </row>
    <row r="7" spans="1:16" ht="14.25">
      <c r="A7" s="27"/>
      <c r="B7" s="4" t="s">
        <v>16</v>
      </c>
      <c r="C7" s="5">
        <v>5299.587</v>
      </c>
      <c r="D7" s="5">
        <v>5417.84</v>
      </c>
      <c r="E7" s="5">
        <v>5612.248</v>
      </c>
      <c r="F7" s="5">
        <v>5792.877</v>
      </c>
      <c r="G7" s="5">
        <v>5966.741</v>
      </c>
      <c r="H7" s="5">
        <v>6049.898</v>
      </c>
      <c r="I7" s="5">
        <v>6210.233</v>
      </c>
      <c r="J7" s="5">
        <v>6390.032</v>
      </c>
      <c r="K7" s="12">
        <v>6532.396</v>
      </c>
      <c r="L7" s="12">
        <v>6586.145</v>
      </c>
      <c r="M7" s="12">
        <v>6586.145</v>
      </c>
      <c r="N7" s="12">
        <v>6774.862</v>
      </c>
      <c r="O7" s="12">
        <v>6898.883</v>
      </c>
      <c r="P7" s="12">
        <v>6967.445</v>
      </c>
    </row>
    <row r="8" spans="1:16" ht="14.25">
      <c r="A8" s="25" t="s">
        <v>17</v>
      </c>
      <c r="B8" s="4" t="s">
        <v>14</v>
      </c>
      <c r="C8" s="6">
        <v>1556.484</v>
      </c>
      <c r="D8" s="6">
        <v>1608.53</v>
      </c>
      <c r="E8" s="6">
        <v>1655.386</v>
      </c>
      <c r="F8" s="6">
        <v>1702.177</v>
      </c>
      <c r="G8" s="6">
        <v>1745.421</v>
      </c>
      <c r="H8" s="6">
        <v>1775.787</v>
      </c>
      <c r="I8" s="6">
        <v>1820.148</v>
      </c>
      <c r="J8" s="6">
        <v>1870.849</v>
      </c>
      <c r="K8" s="13">
        <v>1895.283</v>
      </c>
      <c r="L8" s="13">
        <v>1917.086</v>
      </c>
      <c r="M8" s="13">
        <v>1917.086</v>
      </c>
      <c r="N8" s="13">
        <v>1993.565</v>
      </c>
      <c r="O8" s="13">
        <v>2023.045</v>
      </c>
      <c r="P8" s="13">
        <v>2053.685</v>
      </c>
    </row>
    <row r="9" spans="1:16" ht="14.25">
      <c r="A9" s="26"/>
      <c r="B9" s="4" t="s">
        <v>15</v>
      </c>
      <c r="C9" s="5">
        <v>1066.543</v>
      </c>
      <c r="D9" s="5">
        <v>1098.676</v>
      </c>
      <c r="E9" s="5">
        <v>1170.402</v>
      </c>
      <c r="F9" s="5">
        <v>1231.968</v>
      </c>
      <c r="G9" s="5">
        <v>1298.135</v>
      </c>
      <c r="H9" s="5">
        <v>1313.874</v>
      </c>
      <c r="I9" s="5">
        <v>1382.41</v>
      </c>
      <c r="J9" s="5">
        <v>1444.409</v>
      </c>
      <c r="K9" s="12">
        <v>1496.631</v>
      </c>
      <c r="L9" s="12">
        <v>1527.759</v>
      </c>
      <c r="M9" s="12">
        <v>1527.759</v>
      </c>
      <c r="N9" s="12">
        <v>1597.401</v>
      </c>
      <c r="O9" s="12">
        <v>1643.862</v>
      </c>
      <c r="P9" s="12">
        <v>1657.621</v>
      </c>
    </row>
    <row r="10" spans="1:16" ht="14.25">
      <c r="A10" s="27"/>
      <c r="B10" s="4" t="s">
        <v>16</v>
      </c>
      <c r="C10" s="6">
        <v>2623.028</v>
      </c>
      <c r="D10" s="6">
        <v>2707.206</v>
      </c>
      <c r="E10" s="6">
        <v>2825.788</v>
      </c>
      <c r="F10" s="6">
        <v>2934.145</v>
      </c>
      <c r="G10" s="6">
        <v>3043.555</v>
      </c>
      <c r="H10" s="6">
        <v>3089.66</v>
      </c>
      <c r="I10" s="6">
        <v>3202.558</v>
      </c>
      <c r="J10" s="6">
        <v>3315.257</v>
      </c>
      <c r="K10" s="13">
        <v>3391.913</v>
      </c>
      <c r="L10" s="13">
        <v>3444.845</v>
      </c>
      <c r="M10" s="13">
        <v>3444.845</v>
      </c>
      <c r="N10" s="13">
        <v>3590.966</v>
      </c>
      <c r="O10" s="13">
        <v>3666.907</v>
      </c>
      <c r="P10" s="13">
        <v>3711.306</v>
      </c>
    </row>
    <row r="11" spans="1:16" ht="14.25">
      <c r="A11" s="25" t="s">
        <v>18</v>
      </c>
      <c r="B11" s="4" t="s">
        <v>14</v>
      </c>
      <c r="C11" s="5">
        <v>641.984</v>
      </c>
      <c r="D11" s="5">
        <v>652.284</v>
      </c>
      <c r="E11" s="5">
        <v>674.304</v>
      </c>
      <c r="F11" s="5">
        <v>697.417</v>
      </c>
      <c r="G11" s="5">
        <v>718.639</v>
      </c>
      <c r="H11" s="5">
        <v>727.042</v>
      </c>
      <c r="I11" s="5">
        <v>744.981</v>
      </c>
      <c r="J11" s="5">
        <v>764.371</v>
      </c>
      <c r="K11" s="12">
        <v>779.343</v>
      </c>
      <c r="L11" s="12">
        <v>785.855</v>
      </c>
      <c r="M11" s="12">
        <v>785.855</v>
      </c>
      <c r="N11" s="12">
        <v>799.324</v>
      </c>
      <c r="O11" s="12">
        <v>809.725</v>
      </c>
      <c r="P11" s="12">
        <v>819.438</v>
      </c>
    </row>
    <row r="12" spans="1:16" ht="14.25">
      <c r="A12" s="26"/>
      <c r="B12" s="4" t="s">
        <v>15</v>
      </c>
      <c r="C12" s="6">
        <v>449.429</v>
      </c>
      <c r="D12" s="6">
        <v>462.839</v>
      </c>
      <c r="E12" s="6">
        <v>480.46</v>
      </c>
      <c r="F12" s="6">
        <v>494.853</v>
      </c>
      <c r="G12" s="6">
        <v>522.52</v>
      </c>
      <c r="H12" s="6">
        <v>547.243</v>
      </c>
      <c r="I12" s="6">
        <v>567.961</v>
      </c>
      <c r="J12" s="6">
        <v>579.736</v>
      </c>
      <c r="K12" s="13">
        <v>601.02</v>
      </c>
      <c r="L12" s="13">
        <v>619.195</v>
      </c>
      <c r="M12" s="13">
        <v>619.195</v>
      </c>
      <c r="N12" s="13">
        <v>646.431</v>
      </c>
      <c r="O12" s="13">
        <v>653.618</v>
      </c>
      <c r="P12" s="13">
        <v>671.664</v>
      </c>
    </row>
    <row r="13" spans="1:16" ht="14.25">
      <c r="A13" s="27"/>
      <c r="B13" s="4" t="s">
        <v>16</v>
      </c>
      <c r="C13" s="5">
        <v>1091.413</v>
      </c>
      <c r="D13" s="5">
        <v>1115.123</v>
      </c>
      <c r="E13" s="5">
        <v>1154.764</v>
      </c>
      <c r="F13" s="5">
        <v>1192.27</v>
      </c>
      <c r="G13" s="5">
        <v>1241.16</v>
      </c>
      <c r="H13" s="5">
        <v>1274.285</v>
      </c>
      <c r="I13" s="5">
        <v>1312.943</v>
      </c>
      <c r="J13" s="5">
        <v>1344.107</v>
      </c>
      <c r="K13" s="12">
        <v>1380.364</v>
      </c>
      <c r="L13" s="12">
        <v>1405.05</v>
      </c>
      <c r="M13" s="12">
        <v>1405.05</v>
      </c>
      <c r="N13" s="12">
        <v>1445.754</v>
      </c>
      <c r="O13" s="12">
        <v>1463.343</v>
      </c>
      <c r="P13" s="12">
        <v>1491.102</v>
      </c>
    </row>
    <row r="14" spans="1:16" ht="14.25">
      <c r="A14" s="25" t="s">
        <v>19</v>
      </c>
      <c r="B14" s="4" t="s">
        <v>14</v>
      </c>
      <c r="C14" s="6">
        <v>1053.75</v>
      </c>
      <c r="D14" s="6">
        <v>1071.74</v>
      </c>
      <c r="E14" s="6">
        <v>1089.428</v>
      </c>
      <c r="F14" s="6">
        <v>1103.621</v>
      </c>
      <c r="G14" s="6">
        <v>1113.116</v>
      </c>
      <c r="H14" s="6">
        <v>1107.902</v>
      </c>
      <c r="I14" s="6">
        <v>1102.919</v>
      </c>
      <c r="J14" s="6">
        <v>1124.664</v>
      </c>
      <c r="K14" s="13">
        <v>1114.156</v>
      </c>
      <c r="L14" s="13">
        <v>1102.655</v>
      </c>
      <c r="M14" s="13">
        <v>1102.655</v>
      </c>
      <c r="N14" s="13">
        <v>1108.078</v>
      </c>
      <c r="O14" s="13">
        <v>1119.762</v>
      </c>
      <c r="P14" s="13">
        <v>1117.368</v>
      </c>
    </row>
    <row r="15" spans="1:16" ht="14.25">
      <c r="A15" s="26"/>
      <c r="B15" s="4" t="s">
        <v>15</v>
      </c>
      <c r="C15" s="5">
        <v>531.397</v>
      </c>
      <c r="D15" s="5">
        <v>523.771</v>
      </c>
      <c r="E15" s="5">
        <v>542.267</v>
      </c>
      <c r="F15" s="5">
        <v>562.842</v>
      </c>
      <c r="G15" s="5">
        <v>568.911</v>
      </c>
      <c r="H15" s="5">
        <v>578.051</v>
      </c>
      <c r="I15" s="5">
        <v>591.813</v>
      </c>
      <c r="J15" s="5">
        <v>606.003</v>
      </c>
      <c r="K15" s="12">
        <v>645.963</v>
      </c>
      <c r="L15" s="12">
        <v>633.595</v>
      </c>
      <c r="M15" s="12">
        <v>633.595</v>
      </c>
      <c r="N15" s="12">
        <v>630.064</v>
      </c>
      <c r="O15" s="12">
        <v>648.87</v>
      </c>
      <c r="P15" s="12">
        <v>647.669</v>
      </c>
    </row>
    <row r="16" spans="1:16" ht="14.25">
      <c r="A16" s="27"/>
      <c r="B16" s="4" t="s">
        <v>16</v>
      </c>
      <c r="C16" s="6">
        <v>1585.147</v>
      </c>
      <c r="D16" s="6">
        <v>1595.511</v>
      </c>
      <c r="E16" s="6">
        <v>1631.695</v>
      </c>
      <c r="F16" s="6">
        <v>1666.462</v>
      </c>
      <c r="G16" s="6">
        <v>1682.027</v>
      </c>
      <c r="H16" s="6">
        <v>1685.953</v>
      </c>
      <c r="I16" s="6">
        <v>1694.732</v>
      </c>
      <c r="J16" s="6">
        <v>1730.667</v>
      </c>
      <c r="K16" s="13">
        <v>1760.119</v>
      </c>
      <c r="L16" s="13">
        <v>1736.25</v>
      </c>
      <c r="M16" s="13">
        <v>1736.25</v>
      </c>
      <c r="N16" s="13">
        <v>1738.142</v>
      </c>
      <c r="O16" s="13">
        <v>1768.632</v>
      </c>
      <c r="P16" s="13">
        <v>1765.037</v>
      </c>
    </row>
    <row r="17" spans="1:16" ht="14.25">
      <c r="A17" s="25" t="s">
        <v>20</v>
      </c>
      <c r="B17" s="4" t="s">
        <v>14</v>
      </c>
      <c r="C17" s="5">
        <v>286.412</v>
      </c>
      <c r="D17" s="5">
        <v>289.497</v>
      </c>
      <c r="E17" s="5">
        <v>293.509</v>
      </c>
      <c r="F17" s="5">
        <v>295.144</v>
      </c>
      <c r="G17" s="5">
        <v>302.129</v>
      </c>
      <c r="H17" s="5">
        <v>300.016</v>
      </c>
      <c r="I17" s="5">
        <v>296.075</v>
      </c>
      <c r="J17" s="5">
        <v>296.874</v>
      </c>
      <c r="K17" s="12">
        <v>296.669</v>
      </c>
      <c r="L17" s="12">
        <v>301.355</v>
      </c>
      <c r="M17" s="12">
        <v>301.355</v>
      </c>
      <c r="N17" s="12">
        <v>301.097</v>
      </c>
      <c r="O17" s="12">
        <v>308.284</v>
      </c>
      <c r="P17" s="12">
        <v>308.701</v>
      </c>
    </row>
    <row r="18" spans="1:16" ht="14.25">
      <c r="A18" s="26"/>
      <c r="B18" s="4" t="s">
        <v>15</v>
      </c>
      <c r="C18" s="6">
        <v>142.745</v>
      </c>
      <c r="D18" s="6">
        <v>134.459</v>
      </c>
      <c r="E18" s="6">
        <v>135.402</v>
      </c>
      <c r="F18" s="6">
        <v>140.639</v>
      </c>
      <c r="G18" s="6">
        <v>136.459</v>
      </c>
      <c r="H18" s="6">
        <v>138.352</v>
      </c>
      <c r="I18" s="6">
        <v>150.261</v>
      </c>
      <c r="J18" s="6">
        <v>151.062</v>
      </c>
      <c r="K18" s="13">
        <v>165.785</v>
      </c>
      <c r="L18" s="13">
        <v>169.822</v>
      </c>
      <c r="M18" s="13">
        <v>169.822</v>
      </c>
      <c r="N18" s="13">
        <v>158.785</v>
      </c>
      <c r="O18" s="13">
        <v>161.802</v>
      </c>
      <c r="P18" s="13">
        <v>167.772</v>
      </c>
    </row>
    <row r="19" spans="1:16" ht="14.25">
      <c r="A19" s="27"/>
      <c r="B19" s="4" t="s">
        <v>16</v>
      </c>
      <c r="C19" s="5">
        <v>429.157</v>
      </c>
      <c r="D19" s="5">
        <v>423.957</v>
      </c>
      <c r="E19" s="5">
        <v>428.911</v>
      </c>
      <c r="F19" s="5">
        <v>435.783</v>
      </c>
      <c r="G19" s="5">
        <v>438.588</v>
      </c>
      <c r="H19" s="5">
        <v>438.369</v>
      </c>
      <c r="I19" s="5">
        <v>446.336</v>
      </c>
      <c r="J19" s="5">
        <v>447.935</v>
      </c>
      <c r="K19" s="12">
        <v>462.454</v>
      </c>
      <c r="L19" s="12">
        <v>471.177</v>
      </c>
      <c r="M19" s="12">
        <v>471.177</v>
      </c>
      <c r="N19" s="12">
        <v>459.882</v>
      </c>
      <c r="O19" s="12">
        <v>470.086</v>
      </c>
      <c r="P19" s="12">
        <v>476.473</v>
      </c>
    </row>
    <row r="26" ht="14.25">
      <c r="L26" s="14"/>
    </row>
    <row r="27" ht="14.25">
      <c r="L27" s="14"/>
    </row>
    <row r="28" ht="14.25">
      <c r="L28" s="14"/>
    </row>
    <row r="29" ht="14.25">
      <c r="L29" s="14"/>
    </row>
    <row r="30" ht="14.25">
      <c r="L30" s="14"/>
    </row>
    <row r="31" ht="14.25">
      <c r="L31" s="14"/>
    </row>
    <row r="32" spans="9:12" ht="14.25">
      <c r="I32" s="14"/>
      <c r="L32" s="14"/>
    </row>
    <row r="33" ht="14.25">
      <c r="L33" s="14"/>
    </row>
    <row r="34" ht="14.25">
      <c r="L34" s="14"/>
    </row>
    <row r="35" ht="14.25">
      <c r="L35" s="14"/>
    </row>
    <row r="36" ht="14.25">
      <c r="L36" s="14"/>
    </row>
    <row r="37" ht="14.25">
      <c r="L37" s="14"/>
    </row>
    <row r="38" ht="14.25">
      <c r="L38" s="14"/>
    </row>
    <row r="39" ht="14.25">
      <c r="L39" s="14"/>
    </row>
    <row r="40" ht="14.25">
      <c r="L40" s="14"/>
    </row>
    <row r="41" ht="14.25">
      <c r="L41" s="14"/>
    </row>
  </sheetData>
  <sheetProtection/>
  <mergeCells count="22">
    <mergeCell ref="P2:P3"/>
    <mergeCell ref="C1:P1"/>
    <mergeCell ref="K2:K3"/>
    <mergeCell ref="E2:E3"/>
    <mergeCell ref="F2:F3"/>
    <mergeCell ref="G2:G3"/>
    <mergeCell ref="N2:N3"/>
    <mergeCell ref="O2:O3"/>
    <mergeCell ref="H2:H3"/>
    <mergeCell ref="I2:I3"/>
    <mergeCell ref="J2:J3"/>
    <mergeCell ref="M2:M3"/>
    <mergeCell ref="L2:L3"/>
    <mergeCell ref="A17:A19"/>
    <mergeCell ref="A1:B1"/>
    <mergeCell ref="A2:B3"/>
    <mergeCell ref="C2:C3"/>
    <mergeCell ref="D2:D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Clarizia</dc:creator>
  <cp:keywords/>
  <dc:description/>
  <cp:lastModifiedBy>Vincenzo</cp:lastModifiedBy>
  <dcterms:created xsi:type="dcterms:W3CDTF">2012-11-15T10:25:47Z</dcterms:created>
  <dcterms:modified xsi:type="dcterms:W3CDTF">2018-04-04T12:36:49Z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